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40" windowWidth="20115" windowHeight="6795"/>
  </bookViews>
  <sheets>
    <sheet name="Bieu 3" sheetId="20" r:id="rId1"/>
  </sheets>
  <definedNames>
    <definedName name="_xlnm.Print_Titles" localSheetId="0">'Bieu 3'!$8:$9</definedName>
  </definedNames>
  <calcPr calcId="144525"/>
</workbook>
</file>

<file path=xl/calcChain.xml><?xml version="1.0" encoding="utf-8"?>
<calcChain xmlns="http://schemas.openxmlformats.org/spreadsheetml/2006/main">
  <c r="E13" i="20" l="1"/>
  <c r="E12" i="20"/>
  <c r="E17" i="20" l="1"/>
  <c r="E18" i="20"/>
  <c r="E16" i="20"/>
  <c r="E14" i="20"/>
  <c r="D20" i="20"/>
  <c r="D15" i="20"/>
  <c r="D11" i="20"/>
  <c r="D10" i="20" s="1"/>
  <c r="C22" i="20" l="1"/>
  <c r="E22" i="20" s="1"/>
  <c r="C21" i="20"/>
  <c r="E21" i="20" s="1"/>
  <c r="C15" i="20"/>
  <c r="C11" i="20"/>
  <c r="C10" i="20" s="1"/>
  <c r="C20" i="20" l="1"/>
</calcChain>
</file>

<file path=xl/sharedStrings.xml><?xml version="1.0" encoding="utf-8"?>
<sst xmlns="http://schemas.openxmlformats.org/spreadsheetml/2006/main" count="36" uniqueCount="36">
  <si>
    <t>I</t>
  </si>
  <si>
    <t>II</t>
  </si>
  <si>
    <t>Nội dung</t>
  </si>
  <si>
    <t xml:space="preserve">Số 
TT </t>
  </si>
  <si>
    <t>So sánh (%)</t>
  </si>
  <si>
    <t>Dự toán</t>
  </si>
  <si>
    <t>Cùng kỳ 
năm trước</t>
  </si>
  <si>
    <t>ĐV tính: Triệu đồng</t>
  </si>
  <si>
    <t>Dự toán năm</t>
  </si>
  <si>
    <t>Tổng số thu, chi, nộp ngân sách phí, lệ phí</t>
  </si>
  <si>
    <t xml:space="preserve"> Số thu phí, lệ phí</t>
  </si>
  <si>
    <t>1.1</t>
  </si>
  <si>
    <t>1.2</t>
  </si>
  <si>
    <t>Chi từ nguồn thu phí được để lại</t>
  </si>
  <si>
    <t>2.1</t>
  </si>
  <si>
    <t>2.2</t>
  </si>
  <si>
    <t xml:space="preserve"> Số phí, lệ phí nộp NSNN</t>
  </si>
  <si>
    <t>Dự toán chi ngân sách nhà nước</t>
  </si>
  <si>
    <t>2.3</t>
  </si>
  <si>
    <t>Thủ trưởng đơn vị</t>
  </si>
  <si>
    <t xml:space="preserve"> Biểu số 3 - Ban hành kèm theo Thông tư số 61/2017/TT-BTC ngày 15 tháng 6 năm 2017 của Bộ Tài chính</t>
  </si>
  <si>
    <t>Học phí</t>
  </si>
  <si>
    <t>Sự nghiệp</t>
  </si>
  <si>
    <t>Dịch vụ</t>
  </si>
  <si>
    <t>1.3</t>
  </si>
  <si>
    <t>Chi học phí</t>
  </si>
  <si>
    <t>Chi sự nghiệp</t>
  </si>
  <si>
    <t>Chi dịch vụ</t>
  </si>
  <si>
    <t>Nguồn kinh phí thực hiện tự chủ</t>
  </si>
  <si>
    <t>Nguồn kinh phí không thực hiện tự chủ</t>
  </si>
  <si>
    <t>ĐÁNH GIÁ THỰC HIỆN DỰ TOÁN THU- CHI NGÂN SÁCH NĂM 2017</t>
  </si>
  <si>
    <t>Đơn vị: TRƯỜNG THCS NGUYỄN TRI PHƯƠNG</t>
  </si>
  <si>
    <t>Chương: 622</t>
  </si>
  <si>
    <t>Ước thực
hiện năm</t>
  </si>
  <si>
    <t>Ngày  24  tháng  02   năm 2018</t>
  </si>
  <si>
    <t>Nguyễn Lê Quang Vinh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</si>
</sst>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_);_(* \(#,##0.000\);_(* &quot;-&quot;??_);_(@_)"/>
  </numFmts>
  <fonts count="17" x14ac:knownFonts="1">
    <font>
      <sz val="11"/>
      <color theme="1"/>
      <name val="Calibri"/>
      <family val="2"/>
      <charset val="163"/>
      <scheme val="minor"/>
    </font>
    <font>
      <sz val="14"/>
      <color theme="1"/>
      <name val="Cambria"/>
      <family val="1"/>
      <charset val="163"/>
      <scheme val="major"/>
    </font>
    <font>
      <sz val="12"/>
      <color theme="1"/>
      <name val="Arial"/>
      <family val="2"/>
      <charset val="163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sz val="10"/>
      <name val="Arial"/>
      <family val="2"/>
    </font>
    <font>
      <i/>
      <sz val="13"/>
      <color theme="1"/>
      <name val="Cambria"/>
      <family val="1"/>
      <charset val="163"/>
      <scheme val="major"/>
    </font>
    <font>
      <b/>
      <sz val="13"/>
      <color theme="1"/>
      <name val="Cambria"/>
      <family val="1"/>
      <charset val="163"/>
      <scheme val="major"/>
    </font>
    <font>
      <i/>
      <sz val="11"/>
      <color theme="1"/>
      <name val="Cambria"/>
      <family val="1"/>
      <charset val="163"/>
      <scheme val="maj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b/>
      <sz val="14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43" fontId="10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4" fillId="0" borderId="0" xfId="0" applyFont="1" applyAlignme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12" fillId="0" borderId="1" xfId="0" applyFont="1" applyBorder="1" applyAlignment="1">
      <alignment horizontal="right"/>
    </xf>
    <xf numFmtId="0" fontId="12" fillId="0" borderId="1" xfId="0" applyFont="1" applyBorder="1" applyAlignment="1">
      <alignment wrapText="1"/>
    </xf>
    <xf numFmtId="0" fontId="15" fillId="0" borderId="1" xfId="0" applyFont="1" applyBorder="1" applyAlignment="1">
      <alignment horizontal="right"/>
    </xf>
    <xf numFmtId="164" fontId="12" fillId="0" borderId="1" xfId="2" applyNumberFormat="1" applyFont="1" applyBorder="1"/>
    <xf numFmtId="164" fontId="11" fillId="0" borderId="1" xfId="2" applyNumberFormat="1" applyFont="1" applyBorder="1"/>
    <xf numFmtId="0" fontId="13" fillId="0" borderId="1" xfId="0" applyFont="1" applyBorder="1" applyAlignment="1">
      <alignment horizontal="right"/>
    </xf>
    <xf numFmtId="0" fontId="13" fillId="0" borderId="1" xfId="0" applyFont="1" applyBorder="1" applyAlignment="1">
      <alignment wrapText="1"/>
    </xf>
    <xf numFmtId="164" fontId="13" fillId="0" borderId="1" xfId="2" applyNumberFormat="1" applyFont="1" applyBorder="1"/>
    <xf numFmtId="164" fontId="14" fillId="0" borderId="1" xfId="2" applyNumberFormat="1" applyFont="1" applyBorder="1"/>
    <xf numFmtId="0" fontId="13" fillId="0" borderId="0" xfId="0" applyFont="1"/>
    <xf numFmtId="9" fontId="4" fillId="0" borderId="1" xfId="0" applyNumberFormat="1" applyFont="1" applyBorder="1"/>
    <xf numFmtId="0" fontId="13" fillId="0" borderId="0" xfId="0" applyFont="1" applyAlignment="1"/>
    <xf numFmtId="0" fontId="7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L16" sqref="L16"/>
    </sheetView>
  </sheetViews>
  <sheetFormatPr defaultColWidth="9" defaultRowHeight="18" x14ac:dyDescent="0.25"/>
  <cols>
    <col min="1" max="1" width="4.42578125" style="1" customWidth="1"/>
    <col min="2" max="2" width="40" style="1" customWidth="1"/>
    <col min="3" max="3" width="16.28515625" style="1" customWidth="1"/>
    <col min="4" max="4" width="16" style="1" customWidth="1"/>
    <col min="5" max="5" width="12.28515625" style="1" customWidth="1"/>
    <col min="6" max="6" width="14.85546875" style="1" customWidth="1"/>
    <col min="7" max="16384" width="9" style="1"/>
  </cols>
  <sheetData>
    <row r="1" spans="1:8" ht="38.25" customHeight="1" x14ac:dyDescent="0.25">
      <c r="A1" s="29" t="s">
        <v>20</v>
      </c>
      <c r="B1" s="29"/>
      <c r="C1" s="29"/>
      <c r="D1" s="29"/>
      <c r="E1" s="29"/>
      <c r="F1" s="29"/>
      <c r="G1" s="3"/>
      <c r="H1" s="3"/>
    </row>
    <row r="2" spans="1:8" x14ac:dyDescent="0.25">
      <c r="A2" s="25" t="s">
        <v>31</v>
      </c>
      <c r="B2" s="25"/>
      <c r="C2" s="13"/>
      <c r="D2" s="3"/>
      <c r="E2" s="30"/>
      <c r="F2" s="30"/>
      <c r="G2" s="2"/>
      <c r="H2" s="2"/>
    </row>
    <row r="3" spans="1:8" x14ac:dyDescent="0.25">
      <c r="A3" s="25" t="s">
        <v>32</v>
      </c>
      <c r="B3" s="25"/>
      <c r="C3" s="13"/>
      <c r="D3" s="3"/>
      <c r="E3" s="3"/>
      <c r="F3" s="9"/>
      <c r="G3" s="2"/>
      <c r="H3" s="2"/>
    </row>
    <row r="4" spans="1:8" x14ac:dyDescent="0.25">
      <c r="A4" s="23"/>
      <c r="B4" s="23"/>
      <c r="C4" s="13"/>
      <c r="D4" s="3"/>
      <c r="E4" s="3"/>
      <c r="F4" s="13"/>
      <c r="G4" s="2"/>
      <c r="H4" s="2"/>
    </row>
    <row r="5" spans="1:8" ht="21.75" customHeight="1" x14ac:dyDescent="0.25">
      <c r="A5" s="30" t="s">
        <v>30</v>
      </c>
      <c r="B5" s="30"/>
      <c r="C5" s="30"/>
      <c r="D5" s="30"/>
      <c r="E5" s="30"/>
      <c r="F5" s="30"/>
      <c r="G5" s="2"/>
      <c r="H5" s="2"/>
    </row>
    <row r="6" spans="1:8" x14ac:dyDescent="0.25">
      <c r="A6" s="31"/>
      <c r="B6" s="31"/>
      <c r="C6" s="31"/>
      <c r="D6" s="31"/>
      <c r="E6" s="31"/>
      <c r="F6" s="31"/>
      <c r="G6" s="8"/>
      <c r="H6" s="2"/>
    </row>
    <row r="7" spans="1:8" x14ac:dyDescent="0.25">
      <c r="A7" s="10"/>
      <c r="B7" s="10"/>
      <c r="C7" s="10"/>
      <c r="D7" s="10"/>
      <c r="E7" s="32" t="s">
        <v>7</v>
      </c>
      <c r="F7" s="32"/>
      <c r="G7" s="10"/>
      <c r="H7" s="2"/>
    </row>
    <row r="8" spans="1:8" ht="21.75" customHeight="1" x14ac:dyDescent="0.25">
      <c r="A8" s="33" t="s">
        <v>3</v>
      </c>
      <c r="B8" s="35" t="s">
        <v>2</v>
      </c>
      <c r="C8" s="37" t="s">
        <v>8</v>
      </c>
      <c r="D8" s="37" t="s">
        <v>33</v>
      </c>
      <c r="E8" s="39" t="s">
        <v>4</v>
      </c>
      <c r="F8" s="40"/>
      <c r="G8" s="2"/>
      <c r="H8" s="2"/>
    </row>
    <row r="9" spans="1:8" ht="43.5" customHeight="1" x14ac:dyDescent="0.25">
      <c r="A9" s="34"/>
      <c r="B9" s="36"/>
      <c r="C9" s="38"/>
      <c r="D9" s="38"/>
      <c r="E9" s="12" t="s">
        <v>5</v>
      </c>
      <c r="F9" s="11" t="s">
        <v>6</v>
      </c>
      <c r="G9" s="2"/>
      <c r="H9" s="2"/>
    </row>
    <row r="10" spans="1:8" ht="31.5" x14ac:dyDescent="0.25">
      <c r="A10" s="19" t="s">
        <v>0</v>
      </c>
      <c r="B10" s="20" t="s">
        <v>9</v>
      </c>
      <c r="C10" s="21">
        <f>C11</f>
        <v>3801.0149999999999</v>
      </c>
      <c r="D10" s="21">
        <f>D11</f>
        <v>5681.2940000000008</v>
      </c>
      <c r="E10" s="5"/>
      <c r="F10" s="5"/>
      <c r="G10" s="2"/>
      <c r="H10" s="2"/>
    </row>
    <row r="11" spans="1:8" x14ac:dyDescent="0.25">
      <c r="A11" s="19">
        <v>1</v>
      </c>
      <c r="B11" s="20" t="s">
        <v>10</v>
      </c>
      <c r="C11" s="21">
        <f>SUM(C12:C14)</f>
        <v>3801.0149999999999</v>
      </c>
      <c r="D11" s="21">
        <f>SUM(D12:D14)</f>
        <v>5681.2940000000008</v>
      </c>
      <c r="E11" s="6"/>
      <c r="F11" s="6"/>
      <c r="G11" s="2"/>
      <c r="H11" s="2"/>
    </row>
    <row r="12" spans="1:8" x14ac:dyDescent="0.25">
      <c r="A12" s="14" t="s">
        <v>11</v>
      </c>
      <c r="B12" s="15" t="s">
        <v>21</v>
      </c>
      <c r="C12" s="17">
        <v>990</v>
      </c>
      <c r="D12" s="17">
        <v>977.6</v>
      </c>
      <c r="E12" s="24">
        <f>D12/C12</f>
        <v>0.98747474747474751</v>
      </c>
      <c r="F12" s="24">
        <v>0.95</v>
      </c>
      <c r="G12" s="2"/>
      <c r="H12" s="2"/>
    </row>
    <row r="13" spans="1:8" x14ac:dyDescent="0.25">
      <c r="A13" s="14" t="s">
        <v>12</v>
      </c>
      <c r="B13" s="15" t="s">
        <v>22</v>
      </c>
      <c r="C13" s="17">
        <v>2697.3150000000001</v>
      </c>
      <c r="D13" s="17">
        <v>4572.5990000000002</v>
      </c>
      <c r="E13" s="24">
        <f>D13/C13</f>
        <v>1.695241008187772</v>
      </c>
      <c r="F13" s="24">
        <v>1.44</v>
      </c>
      <c r="G13" s="2"/>
      <c r="H13" s="2"/>
    </row>
    <row r="14" spans="1:8" x14ac:dyDescent="0.25">
      <c r="A14" s="14" t="s">
        <v>24</v>
      </c>
      <c r="B14" s="15" t="s">
        <v>23</v>
      </c>
      <c r="C14" s="17">
        <v>113.7</v>
      </c>
      <c r="D14" s="17">
        <v>131.095</v>
      </c>
      <c r="E14" s="24">
        <f t="shared" ref="E14:E18" si="0">D14/C14</f>
        <v>1.152990325417766</v>
      </c>
      <c r="F14" s="24">
        <v>1.1599999999999999</v>
      </c>
      <c r="G14" s="2"/>
      <c r="H14" s="2"/>
    </row>
    <row r="15" spans="1:8" x14ac:dyDescent="0.25">
      <c r="A15" s="19">
        <v>2</v>
      </c>
      <c r="B15" s="20" t="s">
        <v>13</v>
      </c>
      <c r="C15" s="21">
        <f>SUM(C16:C18)</f>
        <v>3801.0149999999999</v>
      </c>
      <c r="D15" s="21">
        <f>SUM(D16:D18)</f>
        <v>4295.6129999999994</v>
      </c>
      <c r="E15" s="7"/>
      <c r="F15" s="7"/>
      <c r="G15" s="4"/>
      <c r="H15" s="4"/>
    </row>
    <row r="16" spans="1:8" x14ac:dyDescent="0.25">
      <c r="A16" s="14" t="s">
        <v>14</v>
      </c>
      <c r="B16" s="15" t="s">
        <v>25</v>
      </c>
      <c r="C16" s="17">
        <v>990</v>
      </c>
      <c r="D16" s="17">
        <v>431.21899999999999</v>
      </c>
      <c r="E16" s="24">
        <f t="shared" si="0"/>
        <v>0.43557474747474745</v>
      </c>
      <c r="F16" s="24">
        <v>0.83</v>
      </c>
      <c r="G16" s="2"/>
      <c r="H16" s="2"/>
    </row>
    <row r="17" spans="1:8" x14ac:dyDescent="0.25">
      <c r="A17" s="14" t="s">
        <v>15</v>
      </c>
      <c r="B17" s="15" t="s">
        <v>26</v>
      </c>
      <c r="C17" s="17">
        <v>2697.3150000000001</v>
      </c>
      <c r="D17" s="17">
        <v>3831.8449999999998</v>
      </c>
      <c r="E17" s="24">
        <f t="shared" si="0"/>
        <v>1.4206145741227849</v>
      </c>
      <c r="F17" s="24">
        <v>1.3</v>
      </c>
      <c r="G17" s="2"/>
      <c r="H17" s="2"/>
    </row>
    <row r="18" spans="1:8" x14ac:dyDescent="0.25">
      <c r="A18" s="14" t="s">
        <v>18</v>
      </c>
      <c r="B18" s="15" t="s">
        <v>27</v>
      </c>
      <c r="C18" s="17">
        <v>113.7</v>
      </c>
      <c r="D18" s="17">
        <v>32.548999999999999</v>
      </c>
      <c r="E18" s="24">
        <f t="shared" si="0"/>
        <v>0.28627088830255054</v>
      </c>
      <c r="F18" s="24">
        <v>1.44</v>
      </c>
      <c r="G18" s="2"/>
      <c r="H18" s="2"/>
    </row>
    <row r="19" spans="1:8" x14ac:dyDescent="0.25">
      <c r="A19" s="14">
        <v>3</v>
      </c>
      <c r="B19" s="15" t="s">
        <v>16</v>
      </c>
      <c r="C19" s="17">
        <v>0</v>
      </c>
      <c r="D19" s="17">
        <v>0</v>
      </c>
      <c r="E19" s="6"/>
      <c r="F19" s="6"/>
      <c r="G19" s="2"/>
      <c r="H19" s="2"/>
    </row>
    <row r="20" spans="1:8" x14ac:dyDescent="0.25">
      <c r="A20" s="19" t="s">
        <v>1</v>
      </c>
      <c r="B20" s="20" t="s">
        <v>17</v>
      </c>
      <c r="C20" s="22">
        <f>C21+C22</f>
        <v>6711.4430000000002</v>
      </c>
      <c r="D20" s="22">
        <f>D21+D22</f>
        <v>6740.2929999999997</v>
      </c>
      <c r="E20" s="6"/>
      <c r="F20" s="6"/>
      <c r="G20" s="2"/>
      <c r="H20" s="2"/>
    </row>
    <row r="21" spans="1:8" x14ac:dyDescent="0.25">
      <c r="A21" s="14">
        <v>1</v>
      </c>
      <c r="B21" s="15" t="s">
        <v>28</v>
      </c>
      <c r="C21" s="18">
        <f>6005.64-75.264+142.143</f>
        <v>6072.5190000000002</v>
      </c>
      <c r="D21" s="18">
        <v>6101.3689999999997</v>
      </c>
      <c r="E21" s="24">
        <f>D21/C21</f>
        <v>1.0047509114421873</v>
      </c>
      <c r="F21" s="24">
        <v>1.0900000000000001</v>
      </c>
      <c r="G21" s="2"/>
      <c r="H21" s="2"/>
    </row>
    <row r="22" spans="1:8" x14ac:dyDescent="0.25">
      <c r="A22" s="16">
        <v>2</v>
      </c>
      <c r="B22" s="15" t="s">
        <v>29</v>
      </c>
      <c r="C22" s="18">
        <f>561.43+75.264+3.885-1.655</f>
        <v>638.92399999999998</v>
      </c>
      <c r="D22" s="18">
        <v>638.92399999999998</v>
      </c>
      <c r="E22" s="24">
        <f t="shared" ref="E22" si="1">D22/C22</f>
        <v>1</v>
      </c>
      <c r="F22" s="24">
        <v>1.72</v>
      </c>
      <c r="G22" s="2"/>
      <c r="H22" s="2"/>
    </row>
    <row r="23" spans="1:8" x14ac:dyDescent="0.25">
      <c r="D23" s="26" t="s">
        <v>34</v>
      </c>
      <c r="E23" s="26"/>
      <c r="F23" s="26"/>
    </row>
    <row r="24" spans="1:8" x14ac:dyDescent="0.25">
      <c r="D24" s="27" t="s">
        <v>19</v>
      </c>
      <c r="E24" s="27"/>
      <c r="F24" s="27"/>
    </row>
    <row r="29" spans="1:8" x14ac:dyDescent="0.25">
      <c r="D29" s="28" t="s">
        <v>35</v>
      </c>
      <c r="E29" s="28"/>
      <c r="F29" s="28"/>
    </row>
  </sheetData>
  <mergeCells count="13">
    <mergeCell ref="D29:F29"/>
    <mergeCell ref="A1:F1"/>
    <mergeCell ref="E2:F2"/>
    <mergeCell ref="A5:F5"/>
    <mergeCell ref="D23:F23"/>
    <mergeCell ref="D24:F24"/>
    <mergeCell ref="A6:F6"/>
    <mergeCell ref="E7:F7"/>
    <mergeCell ref="A8:A9"/>
    <mergeCell ref="B8:B9"/>
    <mergeCell ref="C8:C9"/>
    <mergeCell ref="D8:D9"/>
    <mergeCell ref="E8:F8"/>
  </mergeCells>
  <pageMargins left="0.511811023622047" right="0.31496062992126" top="0.55118110236220497" bottom="0.39370078740157499" header="0.31496062992126" footer="0.31496062992126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D0264D-01EB-4531-8483-8A2F83FC3E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59EE4C-9619-46D8-8FE8-306FE19C126F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4E03ED5-AE04-4236-BEE2-7BE1480BE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Bieu 3</vt:lpstr>
      <vt:lpstr>'Bieu 3'!Print_Titles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nguyenthuthuy1</dc:creator>
  <cp:lastModifiedBy>COTHU</cp:lastModifiedBy>
  <cp:lastPrinted>2018-07-18T06:05:44Z</cp:lastPrinted>
  <dcterms:created xsi:type="dcterms:W3CDTF">2016-10-14T10:52:32Z</dcterms:created>
  <dcterms:modified xsi:type="dcterms:W3CDTF">2018-08-18T06:07:29Z</dcterms:modified>
</cp:coreProperties>
</file>