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ATA D\3. THỜI KHÓA BIỂU-PHỤ TRỘI\PHỤ TRỘI-PCCM\2017-2018\"/>
    </mc:Choice>
  </mc:AlternateContent>
  <bookViews>
    <workbookView xWindow="0" yWindow="0" windowWidth="23040" windowHeight="10296" activeTab="1"/>
  </bookViews>
  <sheets>
    <sheet name="CÔNG THỨC 1" sheetId="2" r:id="rId1"/>
    <sheet name="CÔNG THỨC 2" sheetId="4" r:id="rId2"/>
    <sheet name="CÔNG THỨC 2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1" i="5" l="1"/>
  <c r="H180" i="5"/>
  <c r="F180" i="5"/>
  <c r="G158" i="5"/>
  <c r="H137" i="5"/>
  <c r="F137" i="5"/>
  <c r="G115" i="5"/>
  <c r="H94" i="5"/>
  <c r="F94" i="5"/>
  <c r="G72" i="5"/>
  <c r="H51" i="5"/>
  <c r="F51" i="5"/>
  <c r="D53" i="2" l="1"/>
  <c r="I186" i="4" l="1"/>
  <c r="I143" i="4"/>
  <c r="I100" i="4"/>
  <c r="I57" i="4"/>
  <c r="C17" i="2"/>
  <c r="I12" i="4" l="1"/>
  <c r="I12" i="2"/>
  <c r="C18" i="2"/>
  <c r="C190" i="2"/>
  <c r="C191" i="2" s="1"/>
  <c r="C147" i="2"/>
  <c r="C150" i="2" s="1"/>
  <c r="C104" i="2"/>
  <c r="C106" i="2" s="1"/>
  <c r="C61" i="2"/>
  <c r="C62" i="2" s="1"/>
  <c r="C64" i="2" l="1"/>
  <c r="C105" i="2"/>
  <c r="C148" i="2"/>
  <c r="C149" i="2" s="1"/>
  <c r="C63" i="2"/>
  <c r="C107" i="2"/>
  <c r="E61" i="2"/>
  <c r="I186" i="2" l="1"/>
  <c r="G186" i="2"/>
  <c r="E186" i="2"/>
  <c r="C186" i="2"/>
  <c r="A186" i="2"/>
  <c r="I143" i="2"/>
  <c r="G143" i="2"/>
  <c r="E143" i="2"/>
  <c r="C143" i="2"/>
  <c r="A143" i="2"/>
  <c r="I100" i="2"/>
  <c r="G100" i="2"/>
  <c r="E100" i="2"/>
  <c r="C100" i="2"/>
  <c r="A100" i="2"/>
  <c r="I57" i="2"/>
  <c r="G57" i="2"/>
  <c r="E57" i="2"/>
  <c r="C57" i="2"/>
  <c r="A57" i="2"/>
  <c r="G201" i="4" l="1"/>
  <c r="I191" i="4"/>
  <c r="E191" i="4"/>
  <c r="D191" i="4"/>
  <c r="I195" i="4"/>
  <c r="F191" i="4"/>
  <c r="H180" i="4"/>
  <c r="F180" i="4"/>
  <c r="G158" i="4"/>
  <c r="D150" i="4"/>
  <c r="D149" i="4"/>
  <c r="F148" i="4"/>
  <c r="F149" i="4" s="1"/>
  <c r="F150" i="4" s="1"/>
  <c r="D148" i="4"/>
  <c r="I148" i="4"/>
  <c r="E148" i="4"/>
  <c r="H137" i="4"/>
  <c r="F137" i="4"/>
  <c r="G115" i="4"/>
  <c r="I107" i="4"/>
  <c r="D107" i="4"/>
  <c r="D106" i="4"/>
  <c r="I105" i="4"/>
  <c r="I106" i="4" s="1"/>
  <c r="E105" i="4"/>
  <c r="E106" i="4" s="1"/>
  <c r="D105" i="4"/>
  <c r="I109" i="4"/>
  <c r="F105" i="4"/>
  <c r="F106" i="4" s="1"/>
  <c r="F107" i="4" s="1"/>
  <c r="G104" i="4"/>
  <c r="H104" i="4" s="1"/>
  <c r="H94" i="4"/>
  <c r="F94" i="4"/>
  <c r="G72" i="4"/>
  <c r="D64" i="4"/>
  <c r="I63" i="4"/>
  <c r="E63" i="4"/>
  <c r="D63" i="4"/>
  <c r="F62" i="4"/>
  <c r="F63" i="4" s="1"/>
  <c r="F64" i="4" s="1"/>
  <c r="D62" i="4"/>
  <c r="I64" i="4"/>
  <c r="G61" i="4"/>
  <c r="H61" i="4" s="1"/>
  <c r="E64" i="4"/>
  <c r="D54" i="4"/>
  <c r="D97" i="4" s="1"/>
  <c r="D140" i="4" s="1"/>
  <c r="D183" i="4" s="1"/>
  <c r="D53" i="4"/>
  <c r="D96" i="4" s="1"/>
  <c r="H51" i="4"/>
  <c r="F51" i="4"/>
  <c r="G32" i="4"/>
  <c r="C24" i="4"/>
  <c r="I21" i="4"/>
  <c r="E18" i="4"/>
  <c r="D18" i="4"/>
  <c r="I17" i="4"/>
  <c r="I18" i="4" s="1"/>
  <c r="F17" i="4"/>
  <c r="F18" i="4" s="1"/>
  <c r="E17" i="4"/>
  <c r="D17" i="4"/>
  <c r="G16" i="4"/>
  <c r="H16" i="4" s="1"/>
  <c r="H180" i="2"/>
  <c r="H137" i="2"/>
  <c r="H94" i="2"/>
  <c r="H51" i="2"/>
  <c r="F180" i="2"/>
  <c r="F137" i="2"/>
  <c r="F94" i="2"/>
  <c r="F51" i="2"/>
  <c r="G17" i="4" l="1"/>
  <c r="H17" i="4" s="1"/>
  <c r="J17" i="4" s="1"/>
  <c r="G190" i="4"/>
  <c r="H190" i="4" s="1"/>
  <c r="J190" i="4" s="1"/>
  <c r="G64" i="4"/>
  <c r="H64" i="4" s="1"/>
  <c r="J64" i="4" s="1"/>
  <c r="G63" i="4"/>
  <c r="H63" i="4" s="1"/>
  <c r="J63" i="4" s="1"/>
  <c r="J104" i="4"/>
  <c r="E107" i="4"/>
  <c r="G107" i="4" s="1"/>
  <c r="H107" i="4" s="1"/>
  <c r="J107" i="4" s="1"/>
  <c r="G106" i="4"/>
  <c r="H106" i="4" s="1"/>
  <c r="J106" i="4" s="1"/>
  <c r="E149" i="4"/>
  <c r="G148" i="4"/>
  <c r="H148" i="4" s="1"/>
  <c r="J148" i="4" s="1"/>
  <c r="G18" i="4"/>
  <c r="H18" i="4" s="1"/>
  <c r="H21" i="4" s="1"/>
  <c r="H23" i="4" s="1"/>
  <c r="J16" i="4"/>
  <c r="G191" i="4"/>
  <c r="G120" i="4"/>
  <c r="D139" i="4"/>
  <c r="C112" i="4"/>
  <c r="I152" i="4"/>
  <c r="E62" i="4"/>
  <c r="G62" i="4" s="1"/>
  <c r="H62" i="4" s="1"/>
  <c r="I62" i="4"/>
  <c r="C69" i="4"/>
  <c r="I150" i="4"/>
  <c r="I66" i="4"/>
  <c r="G105" i="4"/>
  <c r="H105" i="4" s="1"/>
  <c r="G147" i="4"/>
  <c r="H147" i="4" s="1"/>
  <c r="J147" i="4" s="1"/>
  <c r="I149" i="4"/>
  <c r="G77" i="4"/>
  <c r="J61" i="4"/>
  <c r="D54" i="2"/>
  <c r="D97" i="2" s="1"/>
  <c r="D140" i="2" s="1"/>
  <c r="D183" i="2" s="1"/>
  <c r="I190" i="2"/>
  <c r="F190" i="2"/>
  <c r="E190" i="2"/>
  <c r="I147" i="2"/>
  <c r="F147" i="2"/>
  <c r="E147" i="2"/>
  <c r="I104" i="2"/>
  <c r="F104" i="2"/>
  <c r="E104" i="2"/>
  <c r="I61" i="2"/>
  <c r="F61" i="2"/>
  <c r="G201" i="2"/>
  <c r="G158" i="2"/>
  <c r="G115" i="2"/>
  <c r="G72" i="2"/>
  <c r="H66" i="4" l="1"/>
  <c r="H68" i="4" s="1"/>
  <c r="H191" i="4"/>
  <c r="J18" i="4"/>
  <c r="J21" i="4" s="1"/>
  <c r="H109" i="4"/>
  <c r="H111" i="4" s="1"/>
  <c r="C155" i="4"/>
  <c r="G163" i="4"/>
  <c r="D182" i="4"/>
  <c r="J105" i="4"/>
  <c r="J109" i="4" s="1"/>
  <c r="H112" i="4" s="1"/>
  <c r="G149" i="4"/>
  <c r="H149" i="4" s="1"/>
  <c r="J149" i="4" s="1"/>
  <c r="E150" i="4"/>
  <c r="G150" i="4" s="1"/>
  <c r="H150" i="4" s="1"/>
  <c r="J150" i="4" s="1"/>
  <c r="J62" i="4"/>
  <c r="J66" i="4" s="1"/>
  <c r="H69" i="4" s="1"/>
  <c r="F148" i="2"/>
  <c r="F149" i="2" s="1"/>
  <c r="F150" i="2" s="1"/>
  <c r="F191" i="2"/>
  <c r="F105" i="2"/>
  <c r="F106" i="2" s="1"/>
  <c r="F107" i="2" s="1"/>
  <c r="F62" i="2"/>
  <c r="F63" i="2" s="1"/>
  <c r="F64" i="2" s="1"/>
  <c r="F17" i="2"/>
  <c r="F18" i="2" s="1"/>
  <c r="E148" i="2"/>
  <c r="E149" i="2" s="1"/>
  <c r="E150" i="2" s="1"/>
  <c r="I17" i="2"/>
  <c r="I18" i="2" s="1"/>
  <c r="I191" i="2"/>
  <c r="I149" i="2"/>
  <c r="I105" i="2"/>
  <c r="I106" i="2" s="1"/>
  <c r="I63" i="2"/>
  <c r="E191" i="2"/>
  <c r="E105" i="2"/>
  <c r="E106" i="2" s="1"/>
  <c r="E107" i="2" s="1"/>
  <c r="E63" i="2"/>
  <c r="E17" i="2"/>
  <c r="J191" i="4" l="1"/>
  <c r="J195" i="4" s="1"/>
  <c r="H198" i="4" s="1"/>
  <c r="H195" i="4"/>
  <c r="H197" i="4" s="1"/>
  <c r="J152" i="4"/>
  <c r="H155" i="4" s="1"/>
  <c r="H152" i="4"/>
  <c r="H154" i="4" s="1"/>
  <c r="H24" i="4"/>
  <c r="G206" i="4"/>
  <c r="C198" i="4"/>
  <c r="I64" i="2"/>
  <c r="I62" i="2"/>
  <c r="I107" i="2"/>
  <c r="I148" i="2"/>
  <c r="E62" i="2"/>
  <c r="G62" i="2" s="1"/>
  <c r="I150" i="2"/>
  <c r="E64" i="2"/>
  <c r="G64" i="2" s="1"/>
  <c r="E18" i="2"/>
  <c r="G18" i="2" s="1"/>
  <c r="G32" i="2"/>
  <c r="I195" i="2"/>
  <c r="G191" i="2"/>
  <c r="D191" i="2"/>
  <c r="G190" i="2"/>
  <c r="H190" i="2" s="1"/>
  <c r="H191" i="2" s="1"/>
  <c r="I152" i="2"/>
  <c r="G150" i="2"/>
  <c r="D150" i="2"/>
  <c r="G149" i="2"/>
  <c r="D149" i="2"/>
  <c r="G148" i="2"/>
  <c r="D148" i="2"/>
  <c r="G147" i="2"/>
  <c r="H147" i="2" s="1"/>
  <c r="I109" i="2"/>
  <c r="G107" i="2"/>
  <c r="D107" i="2"/>
  <c r="G106" i="2"/>
  <c r="D106" i="2"/>
  <c r="G105" i="2"/>
  <c r="D105" i="2"/>
  <c r="G104" i="2"/>
  <c r="H104" i="2" s="1"/>
  <c r="I66" i="2"/>
  <c r="D64" i="2"/>
  <c r="G63" i="2"/>
  <c r="D63" i="2"/>
  <c r="D62" i="2"/>
  <c r="G61" i="2"/>
  <c r="H61" i="2" s="1"/>
  <c r="I21" i="2"/>
  <c r="D18" i="2"/>
  <c r="G17" i="2"/>
  <c r="D17" i="2"/>
  <c r="G16" i="2"/>
  <c r="H16" i="2" s="1"/>
  <c r="J217" i="4" l="1"/>
  <c r="H63" i="2"/>
  <c r="J63" i="2" s="1"/>
  <c r="H17" i="2"/>
  <c r="J17" i="2" s="1"/>
  <c r="H149" i="2"/>
  <c r="J149" i="2" s="1"/>
  <c r="H106" i="2"/>
  <c r="J106" i="2" s="1"/>
  <c r="H18" i="2"/>
  <c r="J18" i="2" s="1"/>
  <c r="H64" i="2"/>
  <c r="J64" i="2" s="1"/>
  <c r="H105" i="2"/>
  <c r="J105" i="2" s="1"/>
  <c r="H148" i="2"/>
  <c r="J148" i="2" s="1"/>
  <c r="H62" i="2"/>
  <c r="J62" i="2" s="1"/>
  <c r="H107" i="2"/>
  <c r="J107" i="2" s="1"/>
  <c r="H150" i="2"/>
  <c r="J150" i="2" s="1"/>
  <c r="J191" i="2"/>
  <c r="C69" i="2"/>
  <c r="C24" i="2"/>
  <c r="J190" i="2"/>
  <c r="H195" i="2"/>
  <c r="H197" i="2" s="1"/>
  <c r="J147" i="2"/>
  <c r="J104" i="2"/>
  <c r="J61" i="2"/>
  <c r="J16" i="2"/>
  <c r="H21" i="2" l="1"/>
  <c r="H23" i="2" s="1"/>
  <c r="H66" i="2"/>
  <c r="H68" i="2" s="1"/>
  <c r="J66" i="2"/>
  <c r="H69" i="2" s="1"/>
  <c r="J195" i="2"/>
  <c r="H198" i="2" s="1"/>
  <c r="J21" i="2"/>
  <c r="J109" i="2"/>
  <c r="H112" i="2" s="1"/>
  <c r="J152" i="2"/>
  <c r="H155" i="2" s="1"/>
  <c r="H152" i="2"/>
  <c r="H154" i="2" s="1"/>
  <c r="H109" i="2"/>
  <c r="H111" i="2" s="1"/>
  <c r="G77" i="2"/>
  <c r="D96" i="2"/>
  <c r="H24" i="2" l="1"/>
  <c r="J218" i="2"/>
  <c r="G120" i="2"/>
  <c r="D139" i="2"/>
  <c r="D182" i="2" s="1"/>
  <c r="C112" i="2"/>
  <c r="G163" i="2" l="1"/>
  <c r="C155" i="2"/>
  <c r="G206" i="2" l="1"/>
  <c r="C198" i="2"/>
</calcChain>
</file>

<file path=xl/sharedStrings.xml><?xml version="1.0" encoding="utf-8"?>
<sst xmlns="http://schemas.openxmlformats.org/spreadsheetml/2006/main" count="772" uniqueCount="73">
  <si>
    <t>STT</t>
  </si>
  <si>
    <t>Tuần lễ</t>
  </si>
  <si>
    <t>Lớp dạy</t>
  </si>
  <si>
    <t>Số giờ 
tiêu chuẩn</t>
  </si>
  <si>
    <t>Tổng số giờ thực dạy</t>
  </si>
  <si>
    <t>Số giờ dạy</t>
  </si>
  <si>
    <t>Số giờ
K. nhiệm</t>
  </si>
  <si>
    <t>Tổng cộng</t>
  </si>
  <si>
    <t>T. lương
dạy thêm
1 giờ</t>
  </si>
  <si>
    <t>Tổng số tiền</t>
  </si>
  <si>
    <t>TRƯỜNG THCS AN NHƠN TÂY</t>
  </si>
  <si>
    <t>CỘNG HÒA XÃ HỘI CHỦ NGHĨA VIỆT NAM</t>
  </si>
  <si>
    <t>Độc lập - Tự do - Hạnh phúc</t>
  </si>
  <si>
    <t>BẢNG CHIẾT TÍNH GIỜ DẠY THÊM</t>
  </si>
  <si>
    <t>Xác nhận:</t>
  </si>
  <si>
    <t xml:space="preserve">Anh, Chị: </t>
  </si>
  <si>
    <t>đã dạy đủ số tiết.</t>
  </si>
  <si>
    <t xml:space="preserve">Tổng số tiết: </t>
  </si>
  <si>
    <t>Thành tiền:</t>
  </si>
  <si>
    <t>Giáo viên ký tên</t>
  </si>
  <si>
    <t>1.150.000 x (Hệ số lương + Phụ cấp) x 150%</t>
  </si>
  <si>
    <t>Số giờ tiêu chuẩn trong 1 tháng</t>
  </si>
  <si>
    <t xml:space="preserve">Ghi chú: * Tiền lương dạy thêm 1 giờ = </t>
  </si>
  <si>
    <t xml:space="preserve">               * Số giờ tiêu chuẩn tháng = </t>
  </si>
  <si>
    <t>Số giờ tiêu chuẩn tuần x 26 ngày tháng</t>
  </si>
  <si>
    <t>6 ( Số ngày trong tuần)</t>
  </si>
  <si>
    <t xml:space="preserve">               * Áp dụng cho các trường THPT (Cấp 3) và THCS (Cấp 2)</t>
  </si>
  <si>
    <t>…………………………………………………………………..</t>
  </si>
  <si>
    <t>(Ghi bằng chữ):………………………………………………….</t>
  </si>
  <si>
    <t>Giáo viên:</t>
  </si>
  <si>
    <t>Môn dạy:</t>
  </si>
  <si>
    <t>Tháng:</t>
  </si>
  <si>
    <t>Học kỳ:</t>
  </si>
  <si>
    <t xml:space="preserve">Năm: </t>
  </si>
  <si>
    <t>Hệ số lương:
3.34</t>
  </si>
  <si>
    <t>HS PC Chức vụ:
0.35</t>
  </si>
  <si>
    <t>PC ưu đãi:
1.107</t>
  </si>
  <si>
    <t>PC thâm niên:
0.434</t>
  </si>
  <si>
    <t>Tổng cộng:
5.232</t>
  </si>
  <si>
    <t>ỦY BAN NHÂN DÂN HUYỆN CỦ CHI</t>
  </si>
  <si>
    <t>Mẫu 1/PT</t>
  </si>
  <si>
    <t xml:space="preserve">TỔNG CỘNG </t>
  </si>
  <si>
    <t>Võ Thanh Bình</t>
  </si>
  <si>
    <t>Ngày……..tháng…….năm 2017</t>
  </si>
  <si>
    <t>P. Hiệu trưởng</t>
  </si>
  <si>
    <t>Số giờ vượt tiêu chuẩn</t>
  </si>
  <si>
    <t>Khối 9</t>
  </si>
  <si>
    <t>Hướng nghiệp</t>
  </si>
  <si>
    <t>9A1, 2, 3, 4, 5</t>
  </si>
  <si>
    <t>2017-2018</t>
  </si>
  <si>
    <t>21/082017 -&gt; 25/08/2017</t>
  </si>
  <si>
    <t>14/08/2017 -&gt; 18/08/2017</t>
  </si>
  <si>
    <t>28/08/2017 -&gt; 01/09/2017</t>
  </si>
  <si>
    <t>Nguyễn Văn A</t>
  </si>
  <si>
    <t>Toán</t>
  </si>
  <si>
    <t>04/09 -&gt; 
08/09/2017</t>
  </si>
  <si>
    <t>11/09 -&gt; 
15/09/2017</t>
  </si>
  <si>
    <t>18/09 -&gt; 
22/09/2017</t>
  </si>
  <si>
    <t>25/09 -&gt; 
29/09/2017</t>
  </si>
  <si>
    <t>02/10 -&gt; 
06/10/2017</t>
  </si>
  <si>
    <t>09/10 -&gt; 
13/10/2017</t>
  </si>
  <si>
    <t>16/10 -&gt; 
20/10/2017</t>
  </si>
  <si>
    <t>23/10 -&gt; 
27/10/2017</t>
  </si>
  <si>
    <t>30/10 -&gt; 
04/11/2017</t>
  </si>
  <si>
    <t>06/11 -&gt; 
11/11/2017</t>
  </si>
  <si>
    <t>13/11 -&gt; 
18/11/2017</t>
  </si>
  <si>
    <t>20/11 -&gt; 
25/11/2017</t>
  </si>
  <si>
    <t>27/11 -&gt; 
02/12/2017</t>
  </si>
  <si>
    <t>04/12 -&gt; 
09/12/2017</t>
  </si>
  <si>
    <t>Ngày ….. tháng  …... năm 2017</t>
  </si>
  <si>
    <t>Ngày …. tháng  ….. năm 2017</t>
  </si>
  <si>
    <t>Ngày …... tháng  …... năm 2017</t>
  </si>
  <si>
    <t>25/12 -&gt; 30/12/2017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</si>
</sst>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</xf>
    <xf numFmtId="3" fontId="6" fillId="0" borderId="0" xfId="0" applyNumberFormat="1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176942</xdr:colOff>
      <xdr:row>2</xdr:row>
      <xdr:rowOff>32009</xdr:rowOff>
    </xdr:from>
    <xdr:to>
      <xdr:col>2</xdr:col>
      <xdr:colOff>990600</xdr:colOff>
      <xdr:row>2</xdr:row>
      <xdr:rowOff>32009</xdr:rowOff>
    </xdr:to>
    <xdr:cxnSp macro="">
      <xdr:nvCxnSpPr>
        <xdr:cNvPr id="14" name="Straight Connector 13"/>
        <xdr:cNvCxnSpPr/>
      </xdr:nvCxnSpPr>
      <xdr:spPr>
        <a:xfrm>
          <a:off x="575527" y="430594"/>
          <a:ext cx="18218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98042</xdr:colOff>
      <xdr:row>2</xdr:row>
      <xdr:rowOff>25970</xdr:rowOff>
    </xdr:from>
    <xdr:to>
      <xdr:col>9</xdr:col>
      <xdr:colOff>140677</xdr:colOff>
      <xdr:row>2</xdr:row>
      <xdr:rowOff>29307</xdr:rowOff>
    </xdr:to>
    <xdr:cxnSp macro="">
      <xdr:nvCxnSpPr>
        <xdr:cNvPr id="15" name="Straight Connector 14"/>
        <xdr:cNvCxnSpPr/>
      </xdr:nvCxnSpPr>
      <xdr:spPr>
        <a:xfrm>
          <a:off x="4330073" y="424555"/>
          <a:ext cx="1847989" cy="33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16" name="Straight Connector 15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17" name="Straight Connector 16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499327</xdr:colOff>
      <xdr:row>47</xdr:row>
      <xdr:rowOff>20286</xdr:rowOff>
    </xdr:from>
    <xdr:to>
      <xdr:col>2</xdr:col>
      <xdr:colOff>750277</xdr:colOff>
      <xdr:row>47</xdr:row>
      <xdr:rowOff>20286</xdr:rowOff>
    </xdr:to>
    <xdr:cxnSp macro="">
      <xdr:nvCxnSpPr>
        <xdr:cNvPr id="18" name="Straight Connector 17"/>
        <xdr:cNvCxnSpPr/>
      </xdr:nvCxnSpPr>
      <xdr:spPr>
        <a:xfrm>
          <a:off x="897912" y="9738717"/>
          <a:ext cx="12591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86319</xdr:colOff>
      <xdr:row>47</xdr:row>
      <xdr:rowOff>20109</xdr:rowOff>
    </xdr:from>
    <xdr:to>
      <xdr:col>9</xdr:col>
      <xdr:colOff>146538</xdr:colOff>
      <xdr:row>47</xdr:row>
      <xdr:rowOff>20109</xdr:rowOff>
    </xdr:to>
    <xdr:cxnSp macro="">
      <xdr:nvCxnSpPr>
        <xdr:cNvPr id="19" name="Straight Connector 18"/>
        <xdr:cNvCxnSpPr/>
      </xdr:nvCxnSpPr>
      <xdr:spPr>
        <a:xfrm>
          <a:off x="4318350" y="9738540"/>
          <a:ext cx="186557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79</xdr:row>
      <xdr:rowOff>102373</xdr:rowOff>
    </xdr:from>
    <xdr:to>
      <xdr:col>7</xdr:col>
      <xdr:colOff>384645</xdr:colOff>
      <xdr:row>79</xdr:row>
      <xdr:rowOff>102373</xdr:rowOff>
    </xdr:to>
    <xdr:cxnSp macro="">
      <xdr:nvCxnSpPr>
        <xdr:cNvPr id="20" name="Straight Connector 19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83</xdr:row>
      <xdr:rowOff>99392</xdr:rowOff>
    </xdr:from>
    <xdr:to>
      <xdr:col>7</xdr:col>
      <xdr:colOff>289892</xdr:colOff>
      <xdr:row>83</xdr:row>
      <xdr:rowOff>99392</xdr:rowOff>
    </xdr:to>
    <xdr:cxnSp macro="">
      <xdr:nvCxnSpPr>
        <xdr:cNvPr id="21" name="Straight Connector 20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516912</xdr:colOff>
      <xdr:row>90</xdr:row>
      <xdr:rowOff>20288</xdr:rowOff>
    </xdr:from>
    <xdr:to>
      <xdr:col>2</xdr:col>
      <xdr:colOff>832339</xdr:colOff>
      <xdr:row>90</xdr:row>
      <xdr:rowOff>20288</xdr:rowOff>
    </xdr:to>
    <xdr:cxnSp macro="">
      <xdr:nvCxnSpPr>
        <xdr:cNvPr id="22" name="Straight Connector 21"/>
        <xdr:cNvCxnSpPr/>
      </xdr:nvCxnSpPr>
      <xdr:spPr>
        <a:xfrm>
          <a:off x="915497" y="18906165"/>
          <a:ext cx="132361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86319</xdr:colOff>
      <xdr:row>90</xdr:row>
      <xdr:rowOff>23446</xdr:rowOff>
    </xdr:from>
    <xdr:to>
      <xdr:col>9</xdr:col>
      <xdr:colOff>152400</xdr:colOff>
      <xdr:row>90</xdr:row>
      <xdr:rowOff>25970</xdr:rowOff>
    </xdr:to>
    <xdr:cxnSp macro="">
      <xdr:nvCxnSpPr>
        <xdr:cNvPr id="23" name="Straight Connector 22"/>
        <xdr:cNvCxnSpPr/>
      </xdr:nvCxnSpPr>
      <xdr:spPr>
        <a:xfrm flipV="1">
          <a:off x="4318350" y="18909323"/>
          <a:ext cx="1871435" cy="2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122</xdr:row>
      <xdr:rowOff>102373</xdr:rowOff>
    </xdr:from>
    <xdr:to>
      <xdr:col>7</xdr:col>
      <xdr:colOff>384645</xdr:colOff>
      <xdr:row>122</xdr:row>
      <xdr:rowOff>102373</xdr:rowOff>
    </xdr:to>
    <xdr:cxnSp macro="">
      <xdr:nvCxnSpPr>
        <xdr:cNvPr id="24" name="Straight Connector 23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126</xdr:row>
      <xdr:rowOff>99392</xdr:rowOff>
    </xdr:from>
    <xdr:to>
      <xdr:col>7</xdr:col>
      <xdr:colOff>289892</xdr:colOff>
      <xdr:row>126</xdr:row>
      <xdr:rowOff>99392</xdr:rowOff>
    </xdr:to>
    <xdr:cxnSp macro="">
      <xdr:nvCxnSpPr>
        <xdr:cNvPr id="25" name="Straight Connector 24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452435</xdr:colOff>
      <xdr:row>133</xdr:row>
      <xdr:rowOff>2703</xdr:rowOff>
    </xdr:from>
    <xdr:to>
      <xdr:col>2</xdr:col>
      <xdr:colOff>920262</xdr:colOff>
      <xdr:row>133</xdr:row>
      <xdr:rowOff>5862</xdr:rowOff>
    </xdr:to>
    <xdr:cxnSp macro="">
      <xdr:nvCxnSpPr>
        <xdr:cNvPr id="26" name="Straight Connector 25"/>
        <xdr:cNvCxnSpPr/>
      </xdr:nvCxnSpPr>
      <xdr:spPr>
        <a:xfrm>
          <a:off x="851020" y="28056026"/>
          <a:ext cx="1476011" cy="315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80457</xdr:colOff>
      <xdr:row>133</xdr:row>
      <xdr:rowOff>23446</xdr:rowOff>
    </xdr:from>
    <xdr:to>
      <xdr:col>9</xdr:col>
      <xdr:colOff>117230</xdr:colOff>
      <xdr:row>133</xdr:row>
      <xdr:rowOff>25970</xdr:rowOff>
    </xdr:to>
    <xdr:cxnSp macro="">
      <xdr:nvCxnSpPr>
        <xdr:cNvPr id="27" name="Straight Connector 26"/>
        <xdr:cNvCxnSpPr/>
      </xdr:nvCxnSpPr>
      <xdr:spPr>
        <a:xfrm flipV="1">
          <a:off x="4312488" y="28076769"/>
          <a:ext cx="1842127" cy="2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165</xdr:row>
      <xdr:rowOff>102373</xdr:rowOff>
    </xdr:from>
    <xdr:to>
      <xdr:col>7</xdr:col>
      <xdr:colOff>384645</xdr:colOff>
      <xdr:row>165</xdr:row>
      <xdr:rowOff>102373</xdr:rowOff>
    </xdr:to>
    <xdr:cxnSp macro="">
      <xdr:nvCxnSpPr>
        <xdr:cNvPr id="28" name="Straight Connector 27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169</xdr:row>
      <xdr:rowOff>99392</xdr:rowOff>
    </xdr:from>
    <xdr:to>
      <xdr:col>7</xdr:col>
      <xdr:colOff>289892</xdr:colOff>
      <xdr:row>169</xdr:row>
      <xdr:rowOff>99392</xdr:rowOff>
    </xdr:to>
    <xdr:cxnSp macro="">
      <xdr:nvCxnSpPr>
        <xdr:cNvPr id="29" name="Straight Connector 28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294174</xdr:colOff>
      <xdr:row>176</xdr:row>
      <xdr:rowOff>20287</xdr:rowOff>
    </xdr:from>
    <xdr:to>
      <xdr:col>2</xdr:col>
      <xdr:colOff>896816</xdr:colOff>
      <xdr:row>176</xdr:row>
      <xdr:rowOff>20287</xdr:rowOff>
    </xdr:to>
    <xdr:cxnSp macro="">
      <xdr:nvCxnSpPr>
        <xdr:cNvPr id="30" name="Straight Connector 29"/>
        <xdr:cNvCxnSpPr/>
      </xdr:nvCxnSpPr>
      <xdr:spPr>
        <a:xfrm>
          <a:off x="692759" y="37241056"/>
          <a:ext cx="161082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92179</xdr:colOff>
      <xdr:row>176</xdr:row>
      <xdr:rowOff>20109</xdr:rowOff>
    </xdr:from>
    <xdr:to>
      <xdr:col>9</xdr:col>
      <xdr:colOff>134815</xdr:colOff>
      <xdr:row>176</xdr:row>
      <xdr:rowOff>20109</xdr:rowOff>
    </xdr:to>
    <xdr:cxnSp macro="">
      <xdr:nvCxnSpPr>
        <xdr:cNvPr id="31" name="Straight Connector 30"/>
        <xdr:cNvCxnSpPr/>
      </xdr:nvCxnSpPr>
      <xdr:spPr>
        <a:xfrm>
          <a:off x="4324210" y="37240878"/>
          <a:ext cx="184799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208</xdr:row>
      <xdr:rowOff>102373</xdr:rowOff>
    </xdr:from>
    <xdr:to>
      <xdr:col>7</xdr:col>
      <xdr:colOff>384645</xdr:colOff>
      <xdr:row>208</xdr:row>
      <xdr:rowOff>102373</xdr:rowOff>
    </xdr:to>
    <xdr:cxnSp macro="">
      <xdr:nvCxnSpPr>
        <xdr:cNvPr id="32" name="Straight Connector 31"/>
        <xdr:cNvCxnSpPr/>
      </xdr:nvCxnSpPr>
      <xdr:spPr>
        <a:xfrm>
          <a:off x="2685886" y="76233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212</xdr:row>
      <xdr:rowOff>99392</xdr:rowOff>
    </xdr:from>
    <xdr:to>
      <xdr:col>7</xdr:col>
      <xdr:colOff>289892</xdr:colOff>
      <xdr:row>212</xdr:row>
      <xdr:rowOff>99392</xdr:rowOff>
    </xdr:to>
    <xdr:cxnSp macro="">
      <xdr:nvCxnSpPr>
        <xdr:cNvPr id="33" name="Straight Connector 32"/>
        <xdr:cNvCxnSpPr/>
      </xdr:nvCxnSpPr>
      <xdr:spPr>
        <a:xfrm>
          <a:off x="2591133" y="83213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600793</xdr:colOff>
      <xdr:row>2</xdr:row>
      <xdr:rowOff>17458</xdr:rowOff>
    </xdr:from>
    <xdr:to>
      <xdr:col>2</xdr:col>
      <xdr:colOff>756746</xdr:colOff>
      <xdr:row>2</xdr:row>
      <xdr:rowOff>17458</xdr:rowOff>
    </xdr:to>
    <xdr:cxnSp macro="">
      <xdr:nvCxnSpPr>
        <xdr:cNvPr id="2" name="Straight Connector 1"/>
        <xdr:cNvCxnSpPr/>
      </xdr:nvCxnSpPr>
      <xdr:spPr>
        <a:xfrm>
          <a:off x="973910" y="416851"/>
          <a:ext cx="122800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115626</xdr:colOff>
      <xdr:row>2</xdr:row>
      <xdr:rowOff>19502</xdr:rowOff>
    </xdr:from>
    <xdr:to>
      <xdr:col>9</xdr:col>
      <xdr:colOff>120869</xdr:colOff>
      <xdr:row>2</xdr:row>
      <xdr:rowOff>19502</xdr:rowOff>
    </xdr:to>
    <xdr:cxnSp macro="">
      <xdr:nvCxnSpPr>
        <xdr:cNvPr id="3" name="Straight Connector 2"/>
        <xdr:cNvCxnSpPr/>
      </xdr:nvCxnSpPr>
      <xdr:spPr>
        <a:xfrm>
          <a:off x="4356550" y="418895"/>
          <a:ext cx="18130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4" name="Straight Connector 3"/>
        <xdr:cNvCxnSpPr/>
      </xdr:nvCxnSpPr>
      <xdr:spPr>
        <a:xfrm>
          <a:off x="2685886" y="74709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5" name="Straight Connector 4"/>
        <xdr:cNvCxnSpPr/>
      </xdr:nvCxnSpPr>
      <xdr:spPr>
        <a:xfrm>
          <a:off x="2591133" y="81689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416861</xdr:colOff>
      <xdr:row>47</xdr:row>
      <xdr:rowOff>6946</xdr:rowOff>
    </xdr:from>
    <xdr:to>
      <xdr:col>2</xdr:col>
      <xdr:colOff>825062</xdr:colOff>
      <xdr:row>47</xdr:row>
      <xdr:rowOff>6946</xdr:rowOff>
    </xdr:to>
    <xdr:cxnSp macro="">
      <xdr:nvCxnSpPr>
        <xdr:cNvPr id="6" name="Straight Connector 5"/>
        <xdr:cNvCxnSpPr/>
      </xdr:nvCxnSpPr>
      <xdr:spPr>
        <a:xfrm>
          <a:off x="789978" y="9697484"/>
          <a:ext cx="148025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110371</xdr:colOff>
      <xdr:row>47</xdr:row>
      <xdr:rowOff>14247</xdr:rowOff>
    </xdr:from>
    <xdr:to>
      <xdr:col>9</xdr:col>
      <xdr:colOff>147145</xdr:colOff>
      <xdr:row>47</xdr:row>
      <xdr:rowOff>14247</xdr:rowOff>
    </xdr:to>
    <xdr:cxnSp macro="">
      <xdr:nvCxnSpPr>
        <xdr:cNvPr id="7" name="Straight Connector 6"/>
        <xdr:cNvCxnSpPr/>
      </xdr:nvCxnSpPr>
      <xdr:spPr>
        <a:xfrm>
          <a:off x="4351295" y="9704785"/>
          <a:ext cx="184455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79</xdr:row>
      <xdr:rowOff>102373</xdr:rowOff>
    </xdr:from>
    <xdr:to>
      <xdr:col>7</xdr:col>
      <xdr:colOff>384645</xdr:colOff>
      <xdr:row>79</xdr:row>
      <xdr:rowOff>102373</xdr:rowOff>
    </xdr:to>
    <xdr:cxnSp macro="">
      <xdr:nvCxnSpPr>
        <xdr:cNvPr id="8" name="Straight Connector 7"/>
        <xdr:cNvCxnSpPr/>
      </xdr:nvCxnSpPr>
      <xdr:spPr>
        <a:xfrm>
          <a:off x="2685886" y="16790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83</xdr:row>
      <xdr:rowOff>99392</xdr:rowOff>
    </xdr:from>
    <xdr:to>
      <xdr:col>7</xdr:col>
      <xdr:colOff>289892</xdr:colOff>
      <xdr:row>83</xdr:row>
      <xdr:rowOff>99392</xdr:rowOff>
    </xdr:to>
    <xdr:cxnSp macro="">
      <xdr:nvCxnSpPr>
        <xdr:cNvPr id="9" name="Straight Connector 8"/>
        <xdr:cNvCxnSpPr/>
      </xdr:nvCxnSpPr>
      <xdr:spPr>
        <a:xfrm>
          <a:off x="2591133" y="17488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359055</xdr:colOff>
      <xdr:row>90</xdr:row>
      <xdr:rowOff>22711</xdr:rowOff>
    </xdr:from>
    <xdr:to>
      <xdr:col>2</xdr:col>
      <xdr:colOff>830318</xdr:colOff>
      <xdr:row>90</xdr:row>
      <xdr:rowOff>22711</xdr:rowOff>
    </xdr:to>
    <xdr:cxnSp macro="">
      <xdr:nvCxnSpPr>
        <xdr:cNvPr id="10" name="Straight Connector 9"/>
        <xdr:cNvCxnSpPr/>
      </xdr:nvCxnSpPr>
      <xdr:spPr>
        <a:xfrm>
          <a:off x="732172" y="18857249"/>
          <a:ext cx="154331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131391</xdr:colOff>
      <xdr:row>90</xdr:row>
      <xdr:rowOff>14247</xdr:rowOff>
    </xdr:from>
    <xdr:to>
      <xdr:col>9</xdr:col>
      <xdr:colOff>99848</xdr:colOff>
      <xdr:row>90</xdr:row>
      <xdr:rowOff>14247</xdr:rowOff>
    </xdr:to>
    <xdr:cxnSp macro="">
      <xdr:nvCxnSpPr>
        <xdr:cNvPr id="11" name="Straight Connector 10"/>
        <xdr:cNvCxnSpPr/>
      </xdr:nvCxnSpPr>
      <xdr:spPr>
        <a:xfrm>
          <a:off x="4372315" y="18848785"/>
          <a:ext cx="17762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122</xdr:row>
      <xdr:rowOff>102373</xdr:rowOff>
    </xdr:from>
    <xdr:to>
      <xdr:col>7</xdr:col>
      <xdr:colOff>384645</xdr:colOff>
      <xdr:row>122</xdr:row>
      <xdr:rowOff>102373</xdr:rowOff>
    </xdr:to>
    <xdr:cxnSp macro="">
      <xdr:nvCxnSpPr>
        <xdr:cNvPr id="12" name="Straight Connector 11"/>
        <xdr:cNvCxnSpPr/>
      </xdr:nvCxnSpPr>
      <xdr:spPr>
        <a:xfrm>
          <a:off x="2685886" y="25934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126</xdr:row>
      <xdr:rowOff>99392</xdr:rowOff>
    </xdr:from>
    <xdr:to>
      <xdr:col>7</xdr:col>
      <xdr:colOff>289892</xdr:colOff>
      <xdr:row>126</xdr:row>
      <xdr:rowOff>99392</xdr:rowOff>
    </xdr:to>
    <xdr:cxnSp macro="">
      <xdr:nvCxnSpPr>
        <xdr:cNvPr id="13" name="Straight Connector 12"/>
        <xdr:cNvCxnSpPr/>
      </xdr:nvCxnSpPr>
      <xdr:spPr>
        <a:xfrm>
          <a:off x="2591133" y="26632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132</xdr:row>
      <xdr:rowOff>196133</xdr:rowOff>
    </xdr:from>
    <xdr:to>
      <xdr:col>3</xdr:col>
      <xdr:colOff>320040</xdr:colOff>
      <xdr:row>132</xdr:row>
      <xdr:rowOff>196133</xdr:rowOff>
    </xdr:to>
    <xdr:cxnSp macro="">
      <xdr:nvCxnSpPr>
        <xdr:cNvPr id="14" name="Straight Connector 13"/>
        <xdr:cNvCxnSpPr/>
      </xdr:nvCxnSpPr>
      <xdr:spPr>
        <a:xfrm>
          <a:off x="403198" y="27803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133</xdr:row>
      <xdr:rowOff>14247</xdr:rowOff>
    </xdr:from>
    <xdr:to>
      <xdr:col>9</xdr:col>
      <xdr:colOff>137160</xdr:colOff>
      <xdr:row>133</xdr:row>
      <xdr:rowOff>14247</xdr:rowOff>
    </xdr:to>
    <xdr:cxnSp macro="">
      <xdr:nvCxnSpPr>
        <xdr:cNvPr id="15" name="Straight Connector 14"/>
        <xdr:cNvCxnSpPr/>
      </xdr:nvCxnSpPr>
      <xdr:spPr>
        <a:xfrm>
          <a:off x="4359966" y="27819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165</xdr:row>
      <xdr:rowOff>102373</xdr:rowOff>
    </xdr:from>
    <xdr:to>
      <xdr:col>7</xdr:col>
      <xdr:colOff>384645</xdr:colOff>
      <xdr:row>165</xdr:row>
      <xdr:rowOff>102373</xdr:rowOff>
    </xdr:to>
    <xdr:cxnSp macro="">
      <xdr:nvCxnSpPr>
        <xdr:cNvPr id="16" name="Straight Connector 15"/>
        <xdr:cNvCxnSpPr/>
      </xdr:nvCxnSpPr>
      <xdr:spPr>
        <a:xfrm>
          <a:off x="2685886" y="350781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169</xdr:row>
      <xdr:rowOff>99392</xdr:rowOff>
    </xdr:from>
    <xdr:to>
      <xdr:col>7</xdr:col>
      <xdr:colOff>289892</xdr:colOff>
      <xdr:row>169</xdr:row>
      <xdr:rowOff>99392</xdr:rowOff>
    </xdr:to>
    <xdr:cxnSp macro="">
      <xdr:nvCxnSpPr>
        <xdr:cNvPr id="17" name="Straight Connector 16"/>
        <xdr:cNvCxnSpPr/>
      </xdr:nvCxnSpPr>
      <xdr:spPr>
        <a:xfrm>
          <a:off x="2591133" y="357762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6958</xdr:colOff>
      <xdr:row>175</xdr:row>
      <xdr:rowOff>196133</xdr:rowOff>
    </xdr:from>
    <xdr:to>
      <xdr:col>3</xdr:col>
      <xdr:colOff>320040</xdr:colOff>
      <xdr:row>175</xdr:row>
      <xdr:rowOff>196133</xdr:rowOff>
    </xdr:to>
    <xdr:cxnSp macro="">
      <xdr:nvCxnSpPr>
        <xdr:cNvPr id="18" name="Straight Connector 17"/>
        <xdr:cNvCxnSpPr/>
      </xdr:nvCxnSpPr>
      <xdr:spPr>
        <a:xfrm>
          <a:off x="403198" y="36947393"/>
          <a:ext cx="221808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176</xdr:row>
      <xdr:rowOff>14247</xdr:rowOff>
    </xdr:from>
    <xdr:to>
      <xdr:col>9</xdr:col>
      <xdr:colOff>137160</xdr:colOff>
      <xdr:row>176</xdr:row>
      <xdr:rowOff>14247</xdr:rowOff>
    </xdr:to>
    <xdr:cxnSp macro="">
      <xdr:nvCxnSpPr>
        <xdr:cNvPr id="19" name="Straight Connector 18"/>
        <xdr:cNvCxnSpPr/>
      </xdr:nvCxnSpPr>
      <xdr:spPr>
        <a:xfrm>
          <a:off x="4359966" y="3696362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208</xdr:row>
      <xdr:rowOff>102373</xdr:rowOff>
    </xdr:from>
    <xdr:to>
      <xdr:col>7</xdr:col>
      <xdr:colOff>384645</xdr:colOff>
      <xdr:row>208</xdr:row>
      <xdr:rowOff>102373</xdr:rowOff>
    </xdr:to>
    <xdr:cxnSp macro="">
      <xdr:nvCxnSpPr>
        <xdr:cNvPr id="20" name="Straight Connector 19"/>
        <xdr:cNvCxnSpPr/>
      </xdr:nvCxnSpPr>
      <xdr:spPr>
        <a:xfrm>
          <a:off x="2685886" y="4406977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212</xdr:row>
      <xdr:rowOff>99392</xdr:rowOff>
    </xdr:from>
    <xdr:to>
      <xdr:col>7</xdr:col>
      <xdr:colOff>289892</xdr:colOff>
      <xdr:row>212</xdr:row>
      <xdr:rowOff>99392</xdr:rowOff>
    </xdr:to>
    <xdr:cxnSp macro="">
      <xdr:nvCxnSpPr>
        <xdr:cNvPr id="21" name="Straight Connector 20"/>
        <xdr:cNvCxnSpPr/>
      </xdr:nvCxnSpPr>
      <xdr:spPr>
        <a:xfrm>
          <a:off x="2591133" y="4476783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6958</xdr:colOff>
      <xdr:row>1</xdr:row>
      <xdr:rowOff>196133</xdr:rowOff>
    </xdr:from>
    <xdr:to>
      <xdr:col>3</xdr:col>
      <xdr:colOff>320040</xdr:colOff>
      <xdr:row>1</xdr:row>
      <xdr:rowOff>196133</xdr:rowOff>
    </xdr:to>
    <xdr:cxnSp macro="">
      <xdr:nvCxnSpPr>
        <xdr:cNvPr id="2" name="Straight Connector 1"/>
        <xdr:cNvCxnSpPr/>
      </xdr:nvCxnSpPr>
      <xdr:spPr>
        <a:xfrm>
          <a:off x="380338" y="394253"/>
          <a:ext cx="23933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268026</xdr:colOff>
      <xdr:row>2</xdr:row>
      <xdr:rowOff>14247</xdr:rowOff>
    </xdr:from>
    <xdr:to>
      <xdr:col>9</xdr:col>
      <xdr:colOff>137160</xdr:colOff>
      <xdr:row>2</xdr:row>
      <xdr:rowOff>14247</xdr:rowOff>
    </xdr:to>
    <xdr:cxnSp macro="">
      <xdr:nvCxnSpPr>
        <xdr:cNvPr id="3" name="Straight Connector 2"/>
        <xdr:cNvCxnSpPr/>
      </xdr:nvCxnSpPr>
      <xdr:spPr>
        <a:xfrm>
          <a:off x="4512366" y="410487"/>
          <a:ext cx="16750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34</xdr:row>
      <xdr:rowOff>102373</xdr:rowOff>
    </xdr:from>
    <xdr:to>
      <xdr:col>7</xdr:col>
      <xdr:colOff>384645</xdr:colOff>
      <xdr:row>34</xdr:row>
      <xdr:rowOff>102373</xdr:rowOff>
    </xdr:to>
    <xdr:cxnSp macro="">
      <xdr:nvCxnSpPr>
        <xdr:cNvPr id="4" name="Straight Connector 3"/>
        <xdr:cNvCxnSpPr/>
      </xdr:nvCxnSpPr>
      <xdr:spPr>
        <a:xfrm>
          <a:off x="2838286" y="747091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38</xdr:row>
      <xdr:rowOff>99392</xdr:rowOff>
    </xdr:from>
    <xdr:to>
      <xdr:col>7</xdr:col>
      <xdr:colOff>289892</xdr:colOff>
      <xdr:row>38</xdr:row>
      <xdr:rowOff>99392</xdr:rowOff>
    </xdr:to>
    <xdr:cxnSp macro="">
      <xdr:nvCxnSpPr>
        <xdr:cNvPr id="5" name="Straight Connector 4"/>
        <xdr:cNvCxnSpPr/>
      </xdr:nvCxnSpPr>
      <xdr:spPr>
        <a:xfrm>
          <a:off x="2743533" y="816897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423126</xdr:colOff>
      <xdr:row>47</xdr:row>
      <xdr:rowOff>20286</xdr:rowOff>
    </xdr:from>
    <xdr:to>
      <xdr:col>2</xdr:col>
      <xdr:colOff>656488</xdr:colOff>
      <xdr:row>47</xdr:row>
      <xdr:rowOff>23446</xdr:rowOff>
    </xdr:to>
    <xdr:cxnSp macro="">
      <xdr:nvCxnSpPr>
        <xdr:cNvPr id="6" name="Straight Connector 5"/>
        <xdr:cNvCxnSpPr/>
      </xdr:nvCxnSpPr>
      <xdr:spPr>
        <a:xfrm>
          <a:off x="798264" y="9738717"/>
          <a:ext cx="1306024" cy="316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92180</xdr:colOff>
      <xdr:row>47</xdr:row>
      <xdr:rowOff>11723</xdr:rowOff>
    </xdr:from>
    <xdr:to>
      <xdr:col>9</xdr:col>
      <xdr:colOff>169985</xdr:colOff>
      <xdr:row>47</xdr:row>
      <xdr:rowOff>14247</xdr:rowOff>
    </xdr:to>
    <xdr:cxnSp macro="">
      <xdr:nvCxnSpPr>
        <xdr:cNvPr id="7" name="Straight Connector 6"/>
        <xdr:cNvCxnSpPr/>
      </xdr:nvCxnSpPr>
      <xdr:spPr>
        <a:xfrm flipV="1">
          <a:off x="4341795" y="9730154"/>
          <a:ext cx="1883159" cy="2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79</xdr:row>
      <xdr:rowOff>102373</xdr:rowOff>
    </xdr:from>
    <xdr:to>
      <xdr:col>7</xdr:col>
      <xdr:colOff>384645</xdr:colOff>
      <xdr:row>79</xdr:row>
      <xdr:rowOff>102373</xdr:rowOff>
    </xdr:to>
    <xdr:cxnSp macro="">
      <xdr:nvCxnSpPr>
        <xdr:cNvPr id="8" name="Straight Connector 7"/>
        <xdr:cNvCxnSpPr/>
      </xdr:nvCxnSpPr>
      <xdr:spPr>
        <a:xfrm>
          <a:off x="2838286" y="16965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83</xdr:row>
      <xdr:rowOff>99392</xdr:rowOff>
    </xdr:from>
    <xdr:to>
      <xdr:col>7</xdr:col>
      <xdr:colOff>289892</xdr:colOff>
      <xdr:row>83</xdr:row>
      <xdr:rowOff>99392</xdr:rowOff>
    </xdr:to>
    <xdr:cxnSp macro="">
      <xdr:nvCxnSpPr>
        <xdr:cNvPr id="9" name="Straight Connector 8"/>
        <xdr:cNvCxnSpPr/>
      </xdr:nvCxnSpPr>
      <xdr:spPr>
        <a:xfrm>
          <a:off x="2743533" y="17663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528635</xdr:colOff>
      <xdr:row>90</xdr:row>
      <xdr:rowOff>20288</xdr:rowOff>
    </xdr:from>
    <xdr:to>
      <xdr:col>2</xdr:col>
      <xdr:colOff>662354</xdr:colOff>
      <xdr:row>90</xdr:row>
      <xdr:rowOff>20288</xdr:rowOff>
    </xdr:to>
    <xdr:cxnSp macro="">
      <xdr:nvCxnSpPr>
        <xdr:cNvPr id="10" name="Straight Connector 9"/>
        <xdr:cNvCxnSpPr/>
      </xdr:nvCxnSpPr>
      <xdr:spPr>
        <a:xfrm>
          <a:off x="903773" y="18906165"/>
          <a:ext cx="120638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51149</xdr:colOff>
      <xdr:row>90</xdr:row>
      <xdr:rowOff>20108</xdr:rowOff>
    </xdr:from>
    <xdr:to>
      <xdr:col>9</xdr:col>
      <xdr:colOff>152400</xdr:colOff>
      <xdr:row>90</xdr:row>
      <xdr:rowOff>20108</xdr:rowOff>
    </xdr:to>
    <xdr:cxnSp macro="">
      <xdr:nvCxnSpPr>
        <xdr:cNvPr id="11" name="Straight Connector 10"/>
        <xdr:cNvCxnSpPr/>
      </xdr:nvCxnSpPr>
      <xdr:spPr>
        <a:xfrm>
          <a:off x="4300764" y="18905985"/>
          <a:ext cx="19066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122</xdr:row>
      <xdr:rowOff>102373</xdr:rowOff>
    </xdr:from>
    <xdr:to>
      <xdr:col>7</xdr:col>
      <xdr:colOff>384645</xdr:colOff>
      <xdr:row>122</xdr:row>
      <xdr:rowOff>102373</xdr:rowOff>
    </xdr:to>
    <xdr:cxnSp macro="">
      <xdr:nvCxnSpPr>
        <xdr:cNvPr id="12" name="Straight Connector 11"/>
        <xdr:cNvCxnSpPr/>
      </xdr:nvCxnSpPr>
      <xdr:spPr>
        <a:xfrm>
          <a:off x="2838286" y="26109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126</xdr:row>
      <xdr:rowOff>99392</xdr:rowOff>
    </xdr:from>
    <xdr:to>
      <xdr:col>7</xdr:col>
      <xdr:colOff>289892</xdr:colOff>
      <xdr:row>126</xdr:row>
      <xdr:rowOff>99392</xdr:rowOff>
    </xdr:to>
    <xdr:cxnSp macro="">
      <xdr:nvCxnSpPr>
        <xdr:cNvPr id="13" name="Straight Connector 12"/>
        <xdr:cNvCxnSpPr/>
      </xdr:nvCxnSpPr>
      <xdr:spPr>
        <a:xfrm>
          <a:off x="2743533" y="26807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569666</xdr:colOff>
      <xdr:row>133</xdr:row>
      <xdr:rowOff>20287</xdr:rowOff>
    </xdr:from>
    <xdr:to>
      <xdr:col>2</xdr:col>
      <xdr:colOff>785446</xdr:colOff>
      <xdr:row>133</xdr:row>
      <xdr:rowOff>20287</xdr:rowOff>
    </xdr:to>
    <xdr:cxnSp macro="">
      <xdr:nvCxnSpPr>
        <xdr:cNvPr id="14" name="Straight Connector 13"/>
        <xdr:cNvCxnSpPr/>
      </xdr:nvCxnSpPr>
      <xdr:spPr>
        <a:xfrm>
          <a:off x="944804" y="28073610"/>
          <a:ext cx="128844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92181</xdr:colOff>
      <xdr:row>133</xdr:row>
      <xdr:rowOff>20109</xdr:rowOff>
    </xdr:from>
    <xdr:to>
      <xdr:col>9</xdr:col>
      <xdr:colOff>158263</xdr:colOff>
      <xdr:row>133</xdr:row>
      <xdr:rowOff>20109</xdr:rowOff>
    </xdr:to>
    <xdr:cxnSp macro="">
      <xdr:nvCxnSpPr>
        <xdr:cNvPr id="15" name="Straight Connector 14"/>
        <xdr:cNvCxnSpPr/>
      </xdr:nvCxnSpPr>
      <xdr:spPr>
        <a:xfrm>
          <a:off x="4341796" y="28073432"/>
          <a:ext cx="187143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165</xdr:row>
      <xdr:rowOff>102373</xdr:rowOff>
    </xdr:from>
    <xdr:to>
      <xdr:col>7</xdr:col>
      <xdr:colOff>384645</xdr:colOff>
      <xdr:row>165</xdr:row>
      <xdr:rowOff>102373</xdr:rowOff>
    </xdr:to>
    <xdr:cxnSp macro="">
      <xdr:nvCxnSpPr>
        <xdr:cNvPr id="16" name="Straight Connector 15"/>
        <xdr:cNvCxnSpPr/>
      </xdr:nvCxnSpPr>
      <xdr:spPr>
        <a:xfrm>
          <a:off x="2838286" y="352534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169</xdr:row>
      <xdr:rowOff>99392</xdr:rowOff>
    </xdr:from>
    <xdr:to>
      <xdr:col>7</xdr:col>
      <xdr:colOff>289892</xdr:colOff>
      <xdr:row>169</xdr:row>
      <xdr:rowOff>99392</xdr:rowOff>
    </xdr:to>
    <xdr:cxnSp macro="">
      <xdr:nvCxnSpPr>
        <xdr:cNvPr id="17" name="Straight Connector 16"/>
        <xdr:cNvCxnSpPr/>
      </xdr:nvCxnSpPr>
      <xdr:spPr>
        <a:xfrm>
          <a:off x="2743533" y="359514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581389</xdr:colOff>
      <xdr:row>176</xdr:row>
      <xdr:rowOff>20287</xdr:rowOff>
    </xdr:from>
    <xdr:to>
      <xdr:col>2</xdr:col>
      <xdr:colOff>803031</xdr:colOff>
      <xdr:row>176</xdr:row>
      <xdr:rowOff>20287</xdr:rowOff>
    </xdr:to>
    <xdr:cxnSp macro="">
      <xdr:nvCxnSpPr>
        <xdr:cNvPr id="18" name="Straight Connector 17"/>
        <xdr:cNvCxnSpPr/>
      </xdr:nvCxnSpPr>
      <xdr:spPr>
        <a:xfrm>
          <a:off x="956527" y="37241056"/>
          <a:ext cx="129430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103905</xdr:colOff>
      <xdr:row>176</xdr:row>
      <xdr:rowOff>25970</xdr:rowOff>
    </xdr:from>
    <xdr:to>
      <xdr:col>9</xdr:col>
      <xdr:colOff>146541</xdr:colOff>
      <xdr:row>176</xdr:row>
      <xdr:rowOff>25970</xdr:rowOff>
    </xdr:to>
    <xdr:cxnSp macro="">
      <xdr:nvCxnSpPr>
        <xdr:cNvPr id="19" name="Straight Connector 18"/>
        <xdr:cNvCxnSpPr/>
      </xdr:nvCxnSpPr>
      <xdr:spPr>
        <a:xfrm>
          <a:off x="4353520" y="37246739"/>
          <a:ext cx="184799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384646</xdr:colOff>
      <xdr:row>208</xdr:row>
      <xdr:rowOff>102373</xdr:rowOff>
    </xdr:from>
    <xdr:to>
      <xdr:col>7</xdr:col>
      <xdr:colOff>384645</xdr:colOff>
      <xdr:row>208</xdr:row>
      <xdr:rowOff>102373</xdr:rowOff>
    </xdr:to>
    <xdr:cxnSp macro="">
      <xdr:nvCxnSpPr>
        <xdr:cNvPr id="20" name="Straight Connector 19"/>
        <xdr:cNvCxnSpPr/>
      </xdr:nvCxnSpPr>
      <xdr:spPr>
        <a:xfrm>
          <a:off x="2838286" y="44092633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289893</xdr:colOff>
      <xdr:row>212</xdr:row>
      <xdr:rowOff>99392</xdr:rowOff>
    </xdr:from>
    <xdr:to>
      <xdr:col>7</xdr:col>
      <xdr:colOff>289892</xdr:colOff>
      <xdr:row>212</xdr:row>
      <xdr:rowOff>99392</xdr:rowOff>
    </xdr:to>
    <xdr:cxnSp macro="">
      <xdr:nvCxnSpPr>
        <xdr:cNvPr id="21" name="Straight Connector 20"/>
        <xdr:cNvCxnSpPr/>
      </xdr:nvCxnSpPr>
      <xdr:spPr>
        <a:xfrm>
          <a:off x="2743533" y="44790692"/>
          <a:ext cx="240029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opLeftCell="A204" zoomScale="130" zoomScaleNormal="130" workbookViewId="0">
      <selection activeCell="J218" sqref="J218"/>
    </sheetView>
  </sheetViews>
  <sheetFormatPr defaultRowHeight="13.8" x14ac:dyDescent="0.25"/>
  <cols>
    <col min="1" max="1" width="5.77734375" style="11" customWidth="1"/>
    <col min="2" max="2" width="14.6640625" style="11" customWidth="1"/>
    <col min="3" max="3" width="1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9" t="s">
        <v>39</v>
      </c>
      <c r="B1" s="49"/>
      <c r="C1" s="49"/>
      <c r="D1" s="49"/>
      <c r="E1" s="1"/>
      <c r="F1" s="46" t="s">
        <v>11</v>
      </c>
      <c r="G1" s="46"/>
      <c r="H1" s="46"/>
      <c r="I1" s="46"/>
      <c r="J1" s="46"/>
    </row>
    <row r="2" spans="1:10" ht="15.6" x14ac:dyDescent="0.3">
      <c r="A2" s="46" t="s">
        <v>10</v>
      </c>
      <c r="B2" s="46"/>
      <c r="C2" s="46"/>
      <c r="D2" s="46"/>
      <c r="E2" s="1"/>
      <c r="F2" s="46" t="s">
        <v>12</v>
      </c>
      <c r="G2" s="46"/>
      <c r="H2" s="46"/>
      <c r="I2" s="46"/>
      <c r="J2" s="46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40</v>
      </c>
    </row>
    <row r="5" spans="1:10" ht="20.399999999999999" x14ac:dyDescent="0.3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6.8" x14ac:dyDescent="0.3">
      <c r="A6" s="2"/>
      <c r="B6" s="3"/>
      <c r="C6" s="7" t="s">
        <v>31</v>
      </c>
      <c r="D6" s="18">
        <v>8</v>
      </c>
      <c r="E6" s="7" t="s">
        <v>32</v>
      </c>
      <c r="F6" s="18">
        <v>1</v>
      </c>
      <c r="G6" s="7" t="s">
        <v>33</v>
      </c>
      <c r="H6" s="7" t="s">
        <v>49</v>
      </c>
      <c r="I6" s="1"/>
      <c r="J6" s="7"/>
    </row>
    <row r="7" spans="1:10" ht="16.8" x14ac:dyDescent="0.3">
      <c r="A7" s="4"/>
      <c r="B7" s="3"/>
      <c r="C7" s="19"/>
      <c r="D7" s="19"/>
      <c r="E7" s="19"/>
      <c r="F7" s="19"/>
      <c r="G7" s="19"/>
      <c r="H7" s="19"/>
      <c r="I7" s="19"/>
      <c r="J7" s="19"/>
    </row>
    <row r="8" spans="1:10" ht="16.8" x14ac:dyDescent="0.3">
      <c r="A8" s="4"/>
      <c r="B8" s="2"/>
      <c r="C8" s="17" t="s">
        <v>29</v>
      </c>
      <c r="D8" s="67" t="s">
        <v>53</v>
      </c>
      <c r="E8" s="67"/>
      <c r="F8" s="67"/>
      <c r="G8" s="67"/>
      <c r="H8" s="19"/>
      <c r="I8" s="19"/>
      <c r="J8" s="19"/>
    </row>
    <row r="9" spans="1:10" ht="16.8" x14ac:dyDescent="0.3">
      <c r="A9" s="4"/>
      <c r="B9" s="2"/>
      <c r="C9" s="17" t="s">
        <v>30</v>
      </c>
      <c r="D9" s="46" t="s">
        <v>54</v>
      </c>
      <c r="E9" s="46"/>
      <c r="F9" s="19"/>
      <c r="G9" s="19"/>
      <c r="H9" s="19"/>
      <c r="I9" s="19"/>
      <c r="J9" s="19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63" t="s">
        <v>34</v>
      </c>
      <c r="B11" s="64"/>
      <c r="C11" s="63" t="s">
        <v>35</v>
      </c>
      <c r="D11" s="64"/>
      <c r="E11" s="63" t="s">
        <v>36</v>
      </c>
      <c r="F11" s="64"/>
      <c r="G11" s="63" t="s">
        <v>37</v>
      </c>
      <c r="H11" s="64"/>
      <c r="I11" s="63" t="s">
        <v>38</v>
      </c>
      <c r="J11" s="64"/>
    </row>
    <row r="12" spans="1:10" x14ac:dyDescent="0.25">
      <c r="A12" s="68">
        <v>4.32</v>
      </c>
      <c r="B12" s="68"/>
      <c r="C12" s="68">
        <v>0.45</v>
      </c>
      <c r="D12" s="68"/>
      <c r="E12" s="68">
        <v>1.431</v>
      </c>
      <c r="F12" s="68"/>
      <c r="G12" s="68">
        <v>0.81</v>
      </c>
      <c r="H12" s="68"/>
      <c r="I12" s="68">
        <f>SUM(A12:H12)</f>
        <v>7.011000000000001</v>
      </c>
      <c r="J12" s="68"/>
    </row>
    <row r="14" spans="1:10" ht="13.8" customHeight="1" x14ac:dyDescent="0.25">
      <c r="A14" s="54" t="s">
        <v>0</v>
      </c>
      <c r="B14" s="54" t="s">
        <v>1</v>
      </c>
      <c r="C14" s="54" t="s">
        <v>2</v>
      </c>
      <c r="D14" s="53" t="s">
        <v>3</v>
      </c>
      <c r="E14" s="59" t="s">
        <v>4</v>
      </c>
      <c r="F14" s="59"/>
      <c r="G14" s="59"/>
      <c r="H14" s="52" t="s">
        <v>45</v>
      </c>
      <c r="I14" s="53" t="s">
        <v>8</v>
      </c>
      <c r="J14" s="54" t="s">
        <v>9</v>
      </c>
    </row>
    <row r="15" spans="1:10" ht="37.799999999999997" customHeight="1" x14ac:dyDescent="0.25">
      <c r="A15" s="58"/>
      <c r="B15" s="58"/>
      <c r="C15" s="54"/>
      <c r="D15" s="53"/>
      <c r="E15" s="21" t="s">
        <v>5</v>
      </c>
      <c r="F15" s="20" t="s">
        <v>6</v>
      </c>
      <c r="G15" s="21" t="s">
        <v>7</v>
      </c>
      <c r="H15" s="52"/>
      <c r="I15" s="53"/>
      <c r="J15" s="54"/>
    </row>
    <row r="16" spans="1:10" ht="27.6" x14ac:dyDescent="0.25">
      <c r="A16" s="6">
        <v>1</v>
      </c>
      <c r="B16" s="22" t="s">
        <v>51</v>
      </c>
      <c r="C16" s="12" t="s">
        <v>46</v>
      </c>
      <c r="D16" s="13">
        <v>19</v>
      </c>
      <c r="E16" s="13">
        <v>20</v>
      </c>
      <c r="F16" s="13">
        <v>1</v>
      </c>
      <c r="G16" s="12">
        <f>E16+F16</f>
        <v>21</v>
      </c>
      <c r="H16" s="13">
        <f>G16-D16</f>
        <v>2</v>
      </c>
      <c r="I16" s="15">
        <v>177287</v>
      </c>
      <c r="J16" s="14">
        <f>I16*H16</f>
        <v>354574</v>
      </c>
    </row>
    <row r="17" spans="1:10" ht="27.6" x14ac:dyDescent="0.25">
      <c r="A17" s="6">
        <v>2</v>
      </c>
      <c r="B17" s="22" t="s">
        <v>50</v>
      </c>
      <c r="C17" s="12" t="str">
        <f>C16</f>
        <v>Khối 9</v>
      </c>
      <c r="D17" s="12">
        <f>D16</f>
        <v>19</v>
      </c>
      <c r="E17" s="12">
        <f>E16</f>
        <v>20</v>
      </c>
      <c r="F17" s="24">
        <f>F16</f>
        <v>1</v>
      </c>
      <c r="G17" s="12">
        <f t="shared" ref="G17:G18" si="0">E17+F17</f>
        <v>21</v>
      </c>
      <c r="H17" s="24">
        <f t="shared" ref="H17:H18" si="1">G17-D17</f>
        <v>2</v>
      </c>
      <c r="I17" s="14">
        <f>I16</f>
        <v>177287</v>
      </c>
      <c r="J17" s="14">
        <f t="shared" ref="J17:J18" si="2">I17*H17</f>
        <v>354574</v>
      </c>
    </row>
    <row r="18" spans="1:10" ht="27.6" x14ac:dyDescent="0.25">
      <c r="A18" s="6">
        <v>3</v>
      </c>
      <c r="B18" s="22" t="s">
        <v>52</v>
      </c>
      <c r="C18" s="12" t="str">
        <f>C17</f>
        <v>Khối 9</v>
      </c>
      <c r="D18" s="12">
        <f>D16</f>
        <v>19</v>
      </c>
      <c r="E18" s="12">
        <f>E16</f>
        <v>20</v>
      </c>
      <c r="F18" s="24">
        <f>F17</f>
        <v>1</v>
      </c>
      <c r="G18" s="12">
        <f t="shared" si="0"/>
        <v>21</v>
      </c>
      <c r="H18" s="24">
        <f t="shared" si="1"/>
        <v>2</v>
      </c>
      <c r="I18" s="14">
        <f>I17</f>
        <v>177287</v>
      </c>
      <c r="J18" s="14">
        <f t="shared" si="2"/>
        <v>354574</v>
      </c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55" t="s">
        <v>41</v>
      </c>
      <c r="B21" s="56"/>
      <c r="C21" s="12"/>
      <c r="D21" s="12"/>
      <c r="E21" s="12"/>
      <c r="F21" s="12"/>
      <c r="G21" s="12"/>
      <c r="H21" s="12">
        <f>SUM(H16:H20)</f>
        <v>6</v>
      </c>
      <c r="I21" s="31">
        <f>I16</f>
        <v>177287</v>
      </c>
      <c r="J21" s="31">
        <f>SUM(J16:J20)</f>
        <v>1063722</v>
      </c>
    </row>
    <row r="23" spans="1:10" ht="15.6" x14ac:dyDescent="0.3">
      <c r="A23" s="23"/>
      <c r="B23" s="57" t="s">
        <v>14</v>
      </c>
      <c r="C23" s="57"/>
      <c r="D23" s="57"/>
      <c r="E23" s="1"/>
      <c r="F23" s="48" t="s">
        <v>17</v>
      </c>
      <c r="G23" s="48"/>
      <c r="H23" s="47">
        <f>H21</f>
        <v>6</v>
      </c>
      <c r="I23" s="47"/>
      <c r="J23" s="1"/>
    </row>
    <row r="24" spans="1:10" ht="15.6" x14ac:dyDescent="0.3">
      <c r="A24" s="23"/>
      <c r="B24" s="7" t="s">
        <v>15</v>
      </c>
      <c r="C24" s="50" t="str">
        <f>D8</f>
        <v>Nguyễn Văn A</v>
      </c>
      <c r="D24" s="50"/>
      <c r="E24" s="50"/>
      <c r="F24" s="48" t="s">
        <v>18</v>
      </c>
      <c r="G24" s="48"/>
      <c r="H24" s="51">
        <f>J21</f>
        <v>1063722</v>
      </c>
      <c r="I24" s="47"/>
      <c r="J24" s="1"/>
    </row>
    <row r="25" spans="1:10" ht="15.6" x14ac:dyDescent="0.3">
      <c r="A25" s="23"/>
      <c r="B25" s="48" t="s">
        <v>16</v>
      </c>
      <c r="C25" s="48"/>
      <c r="D25" s="48"/>
      <c r="E25" s="1"/>
      <c r="F25" s="48" t="s">
        <v>28</v>
      </c>
      <c r="G25" s="48"/>
      <c r="H25" s="48"/>
      <c r="I25" s="48"/>
      <c r="J25" s="48"/>
    </row>
    <row r="26" spans="1:10" ht="15.6" x14ac:dyDescent="0.3">
      <c r="A26" s="23"/>
      <c r="B26" s="48" t="s">
        <v>43</v>
      </c>
      <c r="C26" s="48"/>
      <c r="D26" s="48"/>
      <c r="E26" s="1"/>
      <c r="F26" s="48" t="s">
        <v>27</v>
      </c>
      <c r="G26" s="48"/>
      <c r="H26" s="48"/>
      <c r="I26" s="48"/>
      <c r="J26" s="48"/>
    </row>
    <row r="27" spans="1:10" ht="15.6" x14ac:dyDescent="0.3">
      <c r="A27" s="23"/>
      <c r="B27" s="1"/>
      <c r="C27" s="1"/>
      <c r="D27" s="1"/>
      <c r="E27" s="1"/>
      <c r="F27" s="1"/>
      <c r="G27" s="49" t="s">
        <v>71</v>
      </c>
      <c r="H27" s="49"/>
      <c r="I27" s="49"/>
      <c r="J27" s="49"/>
    </row>
    <row r="28" spans="1:10" ht="15.6" x14ac:dyDescent="0.3">
      <c r="A28" s="23"/>
      <c r="B28" s="46" t="s">
        <v>44</v>
      </c>
      <c r="C28" s="46"/>
      <c r="D28" s="46"/>
      <c r="E28" s="1"/>
      <c r="F28" s="1"/>
      <c r="G28" s="46" t="s">
        <v>19</v>
      </c>
      <c r="H28" s="46"/>
      <c r="I28" s="46"/>
      <c r="J28" s="46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6" t="s">
        <v>42</v>
      </c>
      <c r="C32" s="46"/>
      <c r="D32" s="46"/>
      <c r="E32" s="1"/>
      <c r="F32" s="1"/>
      <c r="G32" s="47" t="str">
        <f>D8</f>
        <v>Nguyễn Văn A</v>
      </c>
      <c r="H32" s="47"/>
      <c r="I32" s="47"/>
      <c r="J32" s="47"/>
    </row>
    <row r="33" spans="1:10" x14ac:dyDescent="0.25">
      <c r="B33" s="2"/>
      <c r="C33" s="2"/>
      <c r="D33" s="2"/>
      <c r="E33" s="2"/>
      <c r="F33" s="2"/>
      <c r="G33" s="16"/>
      <c r="H33" s="16"/>
      <c r="I33" s="16"/>
      <c r="J33" s="16"/>
    </row>
    <row r="34" spans="1:10" x14ac:dyDescent="0.25">
      <c r="B34" s="8"/>
      <c r="C34" s="8"/>
      <c r="D34" s="44" t="s">
        <v>20</v>
      </c>
      <c r="E34" s="44"/>
      <c r="F34" s="44"/>
      <c r="G34" s="44"/>
      <c r="H34" s="44"/>
      <c r="I34" s="10"/>
      <c r="J34" s="2"/>
    </row>
    <row r="35" spans="1:10" x14ac:dyDescent="0.25">
      <c r="B35" s="45" t="s">
        <v>22</v>
      </c>
      <c r="C35" s="45"/>
      <c r="D35" s="45"/>
      <c r="E35" s="45"/>
      <c r="F35" s="8"/>
      <c r="G35" s="8"/>
      <c r="H35" s="8"/>
      <c r="I35" s="8"/>
      <c r="J35" s="2"/>
    </row>
    <row r="36" spans="1:10" x14ac:dyDescent="0.25">
      <c r="B36" s="8"/>
      <c r="C36" s="8"/>
      <c r="D36" s="44" t="s">
        <v>21</v>
      </c>
      <c r="E36" s="44"/>
      <c r="F36" s="44"/>
      <c r="G36" s="44"/>
      <c r="H36" s="44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44" t="s">
        <v>24</v>
      </c>
      <c r="E38" s="44"/>
      <c r="F38" s="44"/>
      <c r="G38" s="44"/>
      <c r="H38" s="44"/>
      <c r="I38" s="10"/>
      <c r="J38" s="2"/>
    </row>
    <row r="39" spans="1:10" x14ac:dyDescent="0.25">
      <c r="B39" s="45" t="s">
        <v>23</v>
      </c>
      <c r="C39" s="45"/>
      <c r="D39" s="45"/>
      <c r="E39" s="45"/>
      <c r="F39" s="8"/>
      <c r="G39" s="8"/>
      <c r="H39" s="8"/>
      <c r="I39" s="8"/>
      <c r="J39" s="2"/>
    </row>
    <row r="40" spans="1:10" x14ac:dyDescent="0.25">
      <c r="B40" s="8"/>
      <c r="C40" s="8"/>
      <c r="D40" s="44" t="s">
        <v>25</v>
      </c>
      <c r="E40" s="44"/>
      <c r="F40" s="44"/>
      <c r="G40" s="44"/>
      <c r="H40" s="44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x14ac:dyDescent="0.25">
      <c r="B45" s="8"/>
      <c r="C45" s="8"/>
      <c r="D45" s="8"/>
      <c r="E45" s="8"/>
      <c r="F45" s="8"/>
      <c r="G45" s="8"/>
      <c r="H45" s="8"/>
      <c r="I45" s="8"/>
      <c r="J45" s="2"/>
    </row>
    <row r="46" spans="1:10" ht="15.6" x14ac:dyDescent="0.3">
      <c r="A46" s="49" t="s">
        <v>39</v>
      </c>
      <c r="B46" s="49"/>
      <c r="C46" s="49"/>
      <c r="D46" s="49"/>
      <c r="E46" s="1"/>
      <c r="F46" s="46" t="s">
        <v>11</v>
      </c>
      <c r="G46" s="46"/>
      <c r="H46" s="46"/>
      <c r="I46" s="46"/>
      <c r="J46" s="46"/>
    </row>
    <row r="47" spans="1:10" ht="15.6" x14ac:dyDescent="0.3">
      <c r="A47" s="46" t="s">
        <v>10</v>
      </c>
      <c r="B47" s="46"/>
      <c r="C47" s="46"/>
      <c r="D47" s="46"/>
      <c r="E47" s="1"/>
      <c r="F47" s="46" t="s">
        <v>12</v>
      </c>
      <c r="G47" s="46"/>
      <c r="H47" s="46"/>
      <c r="I47" s="46"/>
      <c r="J47" s="46"/>
    </row>
    <row r="48" spans="1:10" ht="15.6" x14ac:dyDescent="0.3">
      <c r="A48" s="2"/>
      <c r="B48" s="2"/>
      <c r="C48" s="2"/>
      <c r="D48" s="2"/>
      <c r="E48" s="1"/>
      <c r="F48" s="1"/>
      <c r="G48" s="1"/>
      <c r="H48" s="1"/>
      <c r="I48" s="1"/>
      <c r="J48" s="1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9" t="s">
        <v>40</v>
      </c>
    </row>
    <row r="50" spans="1:10" ht="20.399999999999999" x14ac:dyDescent="0.35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16.8" x14ac:dyDescent="0.3">
      <c r="A51" s="2"/>
      <c r="B51" s="3"/>
      <c r="C51" s="7" t="s">
        <v>31</v>
      </c>
      <c r="D51" s="18">
        <v>9</v>
      </c>
      <c r="E51" s="7" t="s">
        <v>32</v>
      </c>
      <c r="F51" s="18">
        <f>F6</f>
        <v>1</v>
      </c>
      <c r="G51" s="7" t="s">
        <v>33</v>
      </c>
      <c r="H51" s="7" t="str">
        <f>H6</f>
        <v>2017-2018</v>
      </c>
      <c r="I51" s="1"/>
      <c r="J51" s="7"/>
    </row>
    <row r="52" spans="1:10" ht="16.8" x14ac:dyDescent="0.3">
      <c r="A52" s="4"/>
      <c r="B52" s="3"/>
      <c r="C52" s="19"/>
      <c r="D52" s="19"/>
      <c r="E52" s="19"/>
      <c r="F52" s="19"/>
      <c r="G52" s="19"/>
      <c r="H52" s="19"/>
      <c r="I52" s="19"/>
      <c r="J52" s="19"/>
    </row>
    <row r="53" spans="1:10" ht="16.8" x14ac:dyDescent="0.3">
      <c r="A53" s="4"/>
      <c r="B53" s="2"/>
      <c r="C53" s="17" t="s">
        <v>29</v>
      </c>
      <c r="D53" s="67" t="str">
        <f>D8</f>
        <v>Nguyễn Văn A</v>
      </c>
      <c r="E53" s="67"/>
      <c r="F53" s="67"/>
      <c r="G53" s="67"/>
      <c r="H53" s="19"/>
      <c r="I53" s="19"/>
      <c r="J53" s="19"/>
    </row>
    <row r="54" spans="1:10" ht="16.8" x14ac:dyDescent="0.3">
      <c r="A54" s="4"/>
      <c r="B54" s="2"/>
      <c r="C54" s="17" t="s">
        <v>30</v>
      </c>
      <c r="D54" s="46" t="str">
        <f>D9</f>
        <v>Toán</v>
      </c>
      <c r="E54" s="46"/>
      <c r="F54" s="19"/>
      <c r="G54" s="19"/>
      <c r="H54" s="19"/>
      <c r="I54" s="19"/>
      <c r="J54" s="19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63" t="s">
        <v>34</v>
      </c>
      <c r="B56" s="64"/>
      <c r="C56" s="63" t="s">
        <v>35</v>
      </c>
      <c r="D56" s="64"/>
      <c r="E56" s="63" t="s">
        <v>36</v>
      </c>
      <c r="F56" s="64"/>
      <c r="G56" s="63" t="s">
        <v>37</v>
      </c>
      <c r="H56" s="64"/>
      <c r="I56" s="63" t="s">
        <v>38</v>
      </c>
      <c r="J56" s="64"/>
    </row>
    <row r="57" spans="1:10" x14ac:dyDescent="0.25">
      <c r="A57" s="60">
        <f>A12</f>
        <v>4.32</v>
      </c>
      <c r="B57" s="60"/>
      <c r="C57" s="60">
        <f>C12</f>
        <v>0.45</v>
      </c>
      <c r="D57" s="60"/>
      <c r="E57" s="60">
        <f>E12</f>
        <v>1.431</v>
      </c>
      <c r="F57" s="60"/>
      <c r="G57" s="60">
        <f>G12</f>
        <v>0.81</v>
      </c>
      <c r="H57" s="60"/>
      <c r="I57" s="60">
        <f>I12</f>
        <v>7.011000000000001</v>
      </c>
      <c r="J57" s="60"/>
    </row>
    <row r="59" spans="1:10" ht="13.8" customHeight="1" x14ac:dyDescent="0.25">
      <c r="A59" s="54" t="s">
        <v>0</v>
      </c>
      <c r="B59" s="54" t="s">
        <v>1</v>
      </c>
      <c r="C59" s="54" t="s">
        <v>2</v>
      </c>
      <c r="D59" s="53" t="s">
        <v>3</v>
      </c>
      <c r="E59" s="59" t="s">
        <v>4</v>
      </c>
      <c r="F59" s="59"/>
      <c r="G59" s="59"/>
      <c r="H59" s="52" t="s">
        <v>45</v>
      </c>
      <c r="I59" s="53" t="s">
        <v>8</v>
      </c>
      <c r="J59" s="54" t="s">
        <v>9</v>
      </c>
    </row>
    <row r="60" spans="1:10" ht="41.4" x14ac:dyDescent="0.25">
      <c r="A60" s="58"/>
      <c r="B60" s="58"/>
      <c r="C60" s="54"/>
      <c r="D60" s="53"/>
      <c r="E60" s="21" t="s">
        <v>5</v>
      </c>
      <c r="F60" s="20" t="s">
        <v>6</v>
      </c>
      <c r="G60" s="21" t="s">
        <v>7</v>
      </c>
      <c r="H60" s="52"/>
      <c r="I60" s="53"/>
      <c r="J60" s="54"/>
    </row>
    <row r="61" spans="1:10" ht="27.6" x14ac:dyDescent="0.25">
      <c r="A61" s="6">
        <v>1</v>
      </c>
      <c r="B61" s="38" t="s">
        <v>55</v>
      </c>
      <c r="C61" s="12" t="str">
        <f>C16</f>
        <v>Khối 9</v>
      </c>
      <c r="D61" s="13">
        <v>19</v>
      </c>
      <c r="E61" s="13">
        <f>E16</f>
        <v>20</v>
      </c>
      <c r="F61" s="13">
        <f>F16</f>
        <v>1</v>
      </c>
      <c r="G61" s="12">
        <f>E61+F61</f>
        <v>21</v>
      </c>
      <c r="H61" s="13">
        <f>G61-D61</f>
        <v>2</v>
      </c>
      <c r="I61" s="15">
        <f>I16</f>
        <v>177287</v>
      </c>
      <c r="J61" s="14">
        <f>I61*H61</f>
        <v>354574</v>
      </c>
    </row>
    <row r="62" spans="1:10" ht="27.6" x14ac:dyDescent="0.25">
      <c r="A62" s="6">
        <v>2</v>
      </c>
      <c r="B62" s="38" t="s">
        <v>56</v>
      </c>
      <c r="C62" s="12" t="str">
        <f>C61</f>
        <v>Khối 9</v>
      </c>
      <c r="D62" s="12">
        <f>D61</f>
        <v>19</v>
      </c>
      <c r="E62" s="12">
        <f>E61</f>
        <v>20</v>
      </c>
      <c r="F62" s="24">
        <f>F61</f>
        <v>1</v>
      </c>
      <c r="G62" s="12">
        <f t="shared" ref="G62:G64" si="3">E62+F62</f>
        <v>21</v>
      </c>
      <c r="H62" s="24">
        <f t="shared" ref="H62:H64" si="4">G62-D62</f>
        <v>2</v>
      </c>
      <c r="I62" s="14">
        <f>I61</f>
        <v>177287</v>
      </c>
      <c r="J62" s="14">
        <f t="shared" ref="J62:J64" si="5">I62*H62</f>
        <v>354574</v>
      </c>
    </row>
    <row r="63" spans="1:10" ht="27.6" x14ac:dyDescent="0.25">
      <c r="A63" s="6">
        <v>3</v>
      </c>
      <c r="B63" s="38" t="s">
        <v>57</v>
      </c>
      <c r="C63" s="12" t="str">
        <f>C61</f>
        <v>Khối 9</v>
      </c>
      <c r="D63" s="12">
        <f>D61</f>
        <v>19</v>
      </c>
      <c r="E63" s="12">
        <f>E61</f>
        <v>20</v>
      </c>
      <c r="F63" s="24">
        <f t="shared" ref="F63:F64" si="6">F62</f>
        <v>1</v>
      </c>
      <c r="G63" s="12">
        <f t="shared" si="3"/>
        <v>21</v>
      </c>
      <c r="H63" s="24">
        <f t="shared" si="4"/>
        <v>2</v>
      </c>
      <c r="I63" s="14">
        <f>I61</f>
        <v>177287</v>
      </c>
      <c r="J63" s="14">
        <f t="shared" si="5"/>
        <v>354574</v>
      </c>
    </row>
    <row r="64" spans="1:10" ht="27.6" x14ac:dyDescent="0.25">
      <c r="A64" s="6">
        <v>4</v>
      </c>
      <c r="B64" s="38" t="s">
        <v>58</v>
      </c>
      <c r="C64" s="12" t="str">
        <f>C61</f>
        <v>Khối 9</v>
      </c>
      <c r="D64" s="12">
        <f>D61</f>
        <v>19</v>
      </c>
      <c r="E64" s="12">
        <f>E61</f>
        <v>20</v>
      </c>
      <c r="F64" s="24">
        <f t="shared" si="6"/>
        <v>1</v>
      </c>
      <c r="G64" s="12">
        <f t="shared" si="3"/>
        <v>21</v>
      </c>
      <c r="H64" s="24">
        <f t="shared" si="4"/>
        <v>2</v>
      </c>
      <c r="I64" s="14">
        <f>I61</f>
        <v>177287</v>
      </c>
      <c r="J64" s="14">
        <f t="shared" si="5"/>
        <v>354574</v>
      </c>
    </row>
    <row r="65" spans="1:10" ht="15.6" x14ac:dyDescent="0.25">
      <c r="A65" s="5">
        <v>5</v>
      </c>
      <c r="B65" s="12"/>
      <c r="C65" s="12"/>
      <c r="D65" s="12"/>
      <c r="E65" s="12"/>
      <c r="F65" s="12"/>
      <c r="G65" s="12"/>
      <c r="H65" s="12"/>
      <c r="I65" s="14"/>
      <c r="J65" s="14"/>
    </row>
    <row r="66" spans="1:10" x14ac:dyDescent="0.25">
      <c r="A66" s="55" t="s">
        <v>41</v>
      </c>
      <c r="B66" s="56"/>
      <c r="C66" s="12"/>
      <c r="D66" s="12"/>
      <c r="E66" s="12"/>
      <c r="F66" s="12"/>
      <c r="G66" s="12"/>
      <c r="H66" s="12">
        <f>SUM(H61:H65)</f>
        <v>8</v>
      </c>
      <c r="I66" s="31">
        <f>I61</f>
        <v>177287</v>
      </c>
      <c r="J66" s="31">
        <f>SUM(J61:J65)</f>
        <v>1418296</v>
      </c>
    </row>
    <row r="68" spans="1:10" ht="15.6" x14ac:dyDescent="0.3">
      <c r="B68" s="57" t="s">
        <v>14</v>
      </c>
      <c r="C68" s="57"/>
      <c r="D68" s="57"/>
      <c r="E68" s="1"/>
      <c r="F68" s="48" t="s">
        <v>17</v>
      </c>
      <c r="G68" s="48"/>
      <c r="H68" s="47">
        <f>H66</f>
        <v>8</v>
      </c>
      <c r="I68" s="47"/>
      <c r="J68" s="1"/>
    </row>
    <row r="69" spans="1:10" ht="15.6" x14ac:dyDescent="0.3">
      <c r="B69" s="7" t="s">
        <v>15</v>
      </c>
      <c r="C69" s="50" t="str">
        <f>D53</f>
        <v>Nguyễn Văn A</v>
      </c>
      <c r="D69" s="50"/>
      <c r="E69" s="50"/>
      <c r="F69" s="48" t="s">
        <v>18</v>
      </c>
      <c r="G69" s="48"/>
      <c r="H69" s="51">
        <f>J66</f>
        <v>1418296</v>
      </c>
      <c r="I69" s="47"/>
      <c r="J69" s="1"/>
    </row>
    <row r="70" spans="1:10" ht="15.6" x14ac:dyDescent="0.3">
      <c r="B70" s="48" t="s">
        <v>16</v>
      </c>
      <c r="C70" s="48"/>
      <c r="D70" s="48"/>
      <c r="E70" s="1"/>
      <c r="F70" s="48" t="s">
        <v>28</v>
      </c>
      <c r="G70" s="48"/>
      <c r="H70" s="48"/>
      <c r="I70" s="48"/>
      <c r="J70" s="48"/>
    </row>
    <row r="71" spans="1:10" ht="15.6" x14ac:dyDescent="0.3">
      <c r="B71" s="48" t="s">
        <v>43</v>
      </c>
      <c r="C71" s="48"/>
      <c r="D71" s="48"/>
      <c r="E71" s="1"/>
      <c r="F71" s="48" t="s">
        <v>27</v>
      </c>
      <c r="G71" s="48"/>
      <c r="H71" s="48"/>
      <c r="I71" s="48"/>
      <c r="J71" s="48"/>
    </row>
    <row r="72" spans="1:10" ht="15.6" x14ac:dyDescent="0.3">
      <c r="B72" s="1"/>
      <c r="C72" s="1"/>
      <c r="D72" s="1"/>
      <c r="E72" s="1"/>
      <c r="F72" s="1"/>
      <c r="G72" s="49" t="str">
        <f>G27</f>
        <v>Ngày …... tháng  …... năm 2017</v>
      </c>
      <c r="H72" s="49"/>
      <c r="I72" s="49"/>
      <c r="J72" s="49"/>
    </row>
    <row r="73" spans="1:10" ht="15.6" x14ac:dyDescent="0.3">
      <c r="B73" s="46" t="s">
        <v>44</v>
      </c>
      <c r="C73" s="46"/>
      <c r="D73" s="46"/>
      <c r="E73" s="1"/>
      <c r="F73" s="1"/>
      <c r="G73" s="46" t="s">
        <v>19</v>
      </c>
      <c r="H73" s="46"/>
      <c r="I73" s="46"/>
      <c r="J73" s="46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B77" s="46" t="s">
        <v>42</v>
      </c>
      <c r="C77" s="46"/>
      <c r="D77" s="46"/>
      <c r="E77" s="1"/>
      <c r="F77" s="1"/>
      <c r="G77" s="47" t="str">
        <f>D53</f>
        <v>Nguyễn Văn A</v>
      </c>
      <c r="H77" s="47"/>
      <c r="I77" s="47"/>
      <c r="J77" s="47"/>
    </row>
    <row r="78" spans="1:10" x14ac:dyDescent="0.25">
      <c r="B78" s="2"/>
      <c r="C78" s="2"/>
      <c r="D78" s="2"/>
      <c r="E78" s="2"/>
      <c r="F78" s="2"/>
      <c r="G78" s="16"/>
      <c r="H78" s="16"/>
      <c r="I78" s="16"/>
      <c r="J78" s="16"/>
    </row>
    <row r="79" spans="1:10" x14ac:dyDescent="0.25">
      <c r="B79" s="8"/>
      <c r="C79" s="8"/>
      <c r="D79" s="44" t="s">
        <v>20</v>
      </c>
      <c r="E79" s="44"/>
      <c r="F79" s="44"/>
      <c r="G79" s="44"/>
      <c r="H79" s="44"/>
      <c r="I79" s="10"/>
      <c r="J79" s="2"/>
    </row>
    <row r="80" spans="1:10" x14ac:dyDescent="0.25">
      <c r="B80" s="45" t="s">
        <v>22</v>
      </c>
      <c r="C80" s="45"/>
      <c r="D80" s="45"/>
      <c r="E80" s="45"/>
      <c r="F80" s="8"/>
      <c r="G80" s="8"/>
      <c r="H80" s="8"/>
      <c r="I80" s="8"/>
      <c r="J80" s="2"/>
    </row>
    <row r="81" spans="1:10" x14ac:dyDescent="0.25">
      <c r="B81" s="8"/>
      <c r="C81" s="8"/>
      <c r="D81" s="44" t="s">
        <v>21</v>
      </c>
      <c r="E81" s="44"/>
      <c r="F81" s="44"/>
      <c r="G81" s="44"/>
      <c r="H81" s="44"/>
      <c r="I81" s="10"/>
      <c r="J81" s="2"/>
    </row>
    <row r="82" spans="1:10" x14ac:dyDescent="0.25">
      <c r="B82" s="8"/>
      <c r="C82" s="8"/>
      <c r="D82" s="8"/>
      <c r="E82" s="8"/>
      <c r="F82" s="8"/>
      <c r="G82" s="8"/>
      <c r="H82" s="8"/>
      <c r="I82" s="8"/>
      <c r="J82" s="2"/>
    </row>
    <row r="83" spans="1:10" x14ac:dyDescent="0.25">
      <c r="B83" s="8"/>
      <c r="C83" s="8"/>
      <c r="D83" s="44" t="s">
        <v>24</v>
      </c>
      <c r="E83" s="44"/>
      <c r="F83" s="44"/>
      <c r="G83" s="44"/>
      <c r="H83" s="44"/>
      <c r="I83" s="10"/>
      <c r="J83" s="2"/>
    </row>
    <row r="84" spans="1:10" x14ac:dyDescent="0.25">
      <c r="B84" s="45" t="s">
        <v>23</v>
      </c>
      <c r="C84" s="45"/>
      <c r="D84" s="45"/>
      <c r="E84" s="45"/>
      <c r="F84" s="8"/>
      <c r="G84" s="8"/>
      <c r="H84" s="8"/>
      <c r="I84" s="8"/>
      <c r="J84" s="2"/>
    </row>
    <row r="85" spans="1:10" x14ac:dyDescent="0.25">
      <c r="B85" s="8"/>
      <c r="C85" s="8"/>
      <c r="D85" s="44" t="s">
        <v>25</v>
      </c>
      <c r="E85" s="44"/>
      <c r="F85" s="44"/>
      <c r="G85" s="44"/>
      <c r="H85" s="44"/>
      <c r="I85" s="10"/>
      <c r="J85" s="2"/>
    </row>
    <row r="86" spans="1:10" x14ac:dyDescent="0.25">
      <c r="B86" s="8"/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 t="s">
        <v>26</v>
      </c>
      <c r="C87" s="8"/>
      <c r="D87" s="8"/>
      <c r="E87" s="8"/>
      <c r="F87" s="8"/>
      <c r="G87" s="8"/>
      <c r="H87" s="8"/>
      <c r="I87" s="8"/>
      <c r="J87" s="2"/>
    </row>
    <row r="88" spans="1:10" x14ac:dyDescent="0.25">
      <c r="B88" s="8"/>
      <c r="C88" s="8"/>
      <c r="D88" s="8"/>
      <c r="E88" s="8"/>
      <c r="F88" s="8"/>
      <c r="G88" s="8"/>
      <c r="H88" s="8"/>
      <c r="I88" s="8"/>
      <c r="J88" s="2"/>
    </row>
    <row r="89" spans="1:10" ht="15.6" x14ac:dyDescent="0.3">
      <c r="A89" s="49" t="s">
        <v>39</v>
      </c>
      <c r="B89" s="49"/>
      <c r="C89" s="49"/>
      <c r="D89" s="49"/>
      <c r="E89" s="1"/>
      <c r="F89" s="46" t="s">
        <v>11</v>
      </c>
      <c r="G89" s="46"/>
      <c r="H89" s="46"/>
      <c r="I89" s="46"/>
      <c r="J89" s="46"/>
    </row>
    <row r="90" spans="1:10" ht="15.6" x14ac:dyDescent="0.3">
      <c r="A90" s="46" t="s">
        <v>10</v>
      </c>
      <c r="B90" s="46"/>
      <c r="C90" s="46"/>
      <c r="D90" s="46"/>
      <c r="E90" s="1"/>
      <c r="F90" s="46" t="s">
        <v>12</v>
      </c>
      <c r="G90" s="46"/>
      <c r="H90" s="46"/>
      <c r="I90" s="46"/>
      <c r="J90" s="46"/>
    </row>
    <row r="91" spans="1:10" ht="15.6" x14ac:dyDescent="0.3">
      <c r="A91" s="2"/>
      <c r="B91" s="2"/>
      <c r="C91" s="2"/>
      <c r="D91" s="2"/>
      <c r="E91" s="1"/>
      <c r="F91" s="1"/>
      <c r="G91" s="1"/>
      <c r="H91" s="1"/>
      <c r="I91" s="1"/>
      <c r="J91" s="1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9" t="s">
        <v>40</v>
      </c>
    </row>
    <row r="93" spans="1:10" ht="20.399999999999999" x14ac:dyDescent="0.35">
      <c r="A93" s="61" t="s">
        <v>13</v>
      </c>
      <c r="B93" s="61"/>
      <c r="C93" s="61"/>
      <c r="D93" s="61"/>
      <c r="E93" s="61"/>
      <c r="F93" s="61"/>
      <c r="G93" s="61"/>
      <c r="H93" s="61"/>
      <c r="I93" s="61"/>
      <c r="J93" s="61"/>
    </row>
    <row r="94" spans="1:10" ht="16.8" x14ac:dyDescent="0.3">
      <c r="A94" s="2"/>
      <c r="B94" s="3"/>
      <c r="C94" s="7" t="s">
        <v>31</v>
      </c>
      <c r="D94" s="18">
        <v>10</v>
      </c>
      <c r="E94" s="7" t="s">
        <v>32</v>
      </c>
      <c r="F94" s="18">
        <f>F6</f>
        <v>1</v>
      </c>
      <c r="G94" s="7" t="s">
        <v>33</v>
      </c>
      <c r="H94" s="7" t="str">
        <f>H6</f>
        <v>2017-2018</v>
      </c>
      <c r="I94" s="1"/>
      <c r="J94" s="7"/>
    </row>
    <row r="95" spans="1:10" ht="16.8" x14ac:dyDescent="0.3">
      <c r="A95" s="4"/>
      <c r="B95" s="3"/>
      <c r="C95" s="19"/>
      <c r="D95" s="19"/>
      <c r="E95" s="19"/>
      <c r="F95" s="19"/>
      <c r="G95" s="19"/>
      <c r="H95" s="19"/>
      <c r="I95" s="19"/>
      <c r="J95" s="19"/>
    </row>
    <row r="96" spans="1:10" ht="16.8" x14ac:dyDescent="0.3">
      <c r="A96" s="4"/>
      <c r="B96" s="2"/>
      <c r="C96" s="17" t="s">
        <v>29</v>
      </c>
      <c r="D96" s="67" t="str">
        <f>D53</f>
        <v>Nguyễn Văn A</v>
      </c>
      <c r="E96" s="67"/>
      <c r="F96" s="67"/>
      <c r="G96" s="67"/>
      <c r="H96" s="19"/>
      <c r="I96" s="19"/>
      <c r="J96" s="19"/>
    </row>
    <row r="97" spans="1:10" ht="16.8" x14ac:dyDescent="0.3">
      <c r="A97" s="4"/>
      <c r="B97" s="2"/>
      <c r="C97" s="17" t="s">
        <v>30</v>
      </c>
      <c r="D97" s="46" t="str">
        <f>D54</f>
        <v>Toán</v>
      </c>
      <c r="E97" s="46"/>
      <c r="F97" s="19"/>
      <c r="G97" s="19"/>
      <c r="H97" s="19"/>
      <c r="I97" s="19"/>
      <c r="J97" s="19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63" t="s">
        <v>34</v>
      </c>
      <c r="B99" s="64"/>
      <c r="C99" s="63" t="s">
        <v>35</v>
      </c>
      <c r="D99" s="64"/>
      <c r="E99" s="63" t="s">
        <v>36</v>
      </c>
      <c r="F99" s="64"/>
      <c r="G99" s="63" t="s">
        <v>37</v>
      </c>
      <c r="H99" s="64"/>
      <c r="I99" s="63" t="s">
        <v>38</v>
      </c>
      <c r="J99" s="64"/>
    </row>
    <row r="100" spans="1:10" ht="13.8" customHeight="1" x14ac:dyDescent="0.25">
      <c r="A100" s="65">
        <f>A12</f>
        <v>4.32</v>
      </c>
      <c r="B100" s="66"/>
      <c r="C100" s="65">
        <f>C12</f>
        <v>0.45</v>
      </c>
      <c r="D100" s="66"/>
      <c r="E100" s="65">
        <f>E12</f>
        <v>1.431</v>
      </c>
      <c r="F100" s="66"/>
      <c r="G100" s="65">
        <f>G12</f>
        <v>0.81</v>
      </c>
      <c r="H100" s="66"/>
      <c r="I100" s="65">
        <f>I12</f>
        <v>7.011000000000001</v>
      </c>
      <c r="J100" s="66"/>
    </row>
    <row r="102" spans="1:10" ht="13.8" customHeight="1" x14ac:dyDescent="0.25">
      <c r="A102" s="54" t="s">
        <v>0</v>
      </c>
      <c r="B102" s="54" t="s">
        <v>1</v>
      </c>
      <c r="C102" s="54" t="s">
        <v>2</v>
      </c>
      <c r="D102" s="53" t="s">
        <v>3</v>
      </c>
      <c r="E102" s="59" t="s">
        <v>4</v>
      </c>
      <c r="F102" s="59"/>
      <c r="G102" s="59"/>
      <c r="H102" s="52" t="s">
        <v>45</v>
      </c>
      <c r="I102" s="53" t="s">
        <v>8</v>
      </c>
      <c r="J102" s="54" t="s">
        <v>9</v>
      </c>
    </row>
    <row r="103" spans="1:10" ht="41.4" x14ac:dyDescent="0.25">
      <c r="A103" s="54"/>
      <c r="B103" s="58"/>
      <c r="C103" s="54"/>
      <c r="D103" s="53"/>
      <c r="E103" s="21" t="s">
        <v>5</v>
      </c>
      <c r="F103" s="20" t="s">
        <v>6</v>
      </c>
      <c r="G103" s="21" t="s">
        <v>7</v>
      </c>
      <c r="H103" s="52"/>
      <c r="I103" s="53"/>
      <c r="J103" s="54"/>
    </row>
    <row r="104" spans="1:10" ht="27.6" x14ac:dyDescent="0.25">
      <c r="A104" s="5">
        <v>1</v>
      </c>
      <c r="B104" s="39" t="s">
        <v>59</v>
      </c>
      <c r="C104" s="12" t="str">
        <f>C16</f>
        <v>Khối 9</v>
      </c>
      <c r="D104" s="13">
        <v>19</v>
      </c>
      <c r="E104" s="13">
        <f>E16</f>
        <v>20</v>
      </c>
      <c r="F104" s="13">
        <f>F16</f>
        <v>1</v>
      </c>
      <c r="G104" s="12">
        <f>E104+F104</f>
        <v>21</v>
      </c>
      <c r="H104" s="13">
        <f>G104-D104</f>
        <v>2</v>
      </c>
      <c r="I104" s="15">
        <f>I16</f>
        <v>177287</v>
      </c>
      <c r="J104" s="14">
        <f>I104*H104</f>
        <v>354574</v>
      </c>
    </row>
    <row r="105" spans="1:10" ht="27.6" x14ac:dyDescent="0.25">
      <c r="A105" s="5">
        <v>2</v>
      </c>
      <c r="B105" s="39" t="s">
        <v>60</v>
      </c>
      <c r="C105" s="12" t="str">
        <f>C104</f>
        <v>Khối 9</v>
      </c>
      <c r="D105" s="12">
        <f>D104</f>
        <v>19</v>
      </c>
      <c r="E105" s="12">
        <f>E104</f>
        <v>20</v>
      </c>
      <c r="F105" s="24">
        <f>F104</f>
        <v>1</v>
      </c>
      <c r="G105" s="12">
        <f t="shared" ref="G105:G107" si="7">E105+F105</f>
        <v>21</v>
      </c>
      <c r="H105" s="24">
        <f t="shared" ref="H105:H107" si="8">G105-D105</f>
        <v>2</v>
      </c>
      <c r="I105" s="14">
        <f>I104</f>
        <v>177287</v>
      </c>
      <c r="J105" s="14">
        <f t="shared" ref="J105:J107" si="9">I105*H105</f>
        <v>354574</v>
      </c>
    </row>
    <row r="106" spans="1:10" ht="27.6" x14ac:dyDescent="0.25">
      <c r="A106" s="5">
        <v>3</v>
      </c>
      <c r="B106" s="39" t="s">
        <v>61</v>
      </c>
      <c r="C106" s="12" t="str">
        <f>C104</f>
        <v>Khối 9</v>
      </c>
      <c r="D106" s="12">
        <f>D104</f>
        <v>19</v>
      </c>
      <c r="E106" s="12">
        <f t="shared" ref="E106:E107" si="10">E105</f>
        <v>20</v>
      </c>
      <c r="F106" s="24">
        <f t="shared" ref="F106:F107" si="11">F105</f>
        <v>1</v>
      </c>
      <c r="G106" s="12">
        <f t="shared" si="7"/>
        <v>21</v>
      </c>
      <c r="H106" s="24">
        <f t="shared" si="8"/>
        <v>2</v>
      </c>
      <c r="I106" s="14">
        <f>I105</f>
        <v>177287</v>
      </c>
      <c r="J106" s="14">
        <f t="shared" si="9"/>
        <v>354574</v>
      </c>
    </row>
    <row r="107" spans="1:10" ht="27.6" x14ac:dyDescent="0.25">
      <c r="A107" s="5">
        <v>4</v>
      </c>
      <c r="B107" s="39" t="s">
        <v>62</v>
      </c>
      <c r="C107" s="12" t="str">
        <f>C104</f>
        <v>Khối 9</v>
      </c>
      <c r="D107" s="12">
        <f>D104</f>
        <v>19</v>
      </c>
      <c r="E107" s="12">
        <f t="shared" si="10"/>
        <v>20</v>
      </c>
      <c r="F107" s="24">
        <f t="shared" si="11"/>
        <v>1</v>
      </c>
      <c r="G107" s="12">
        <f t="shared" si="7"/>
        <v>21</v>
      </c>
      <c r="H107" s="24">
        <f t="shared" si="8"/>
        <v>2</v>
      </c>
      <c r="I107" s="14">
        <f>I104</f>
        <v>177287</v>
      </c>
      <c r="J107" s="14">
        <f t="shared" si="9"/>
        <v>354574</v>
      </c>
    </row>
    <row r="108" spans="1:10" ht="15.6" x14ac:dyDescent="0.25">
      <c r="A108" s="5">
        <v>5</v>
      </c>
      <c r="B108" s="12"/>
      <c r="C108" s="12"/>
      <c r="D108" s="12"/>
      <c r="E108" s="12"/>
      <c r="F108" s="12"/>
      <c r="G108" s="12"/>
      <c r="H108" s="12"/>
      <c r="I108" s="14"/>
      <c r="J108" s="14"/>
    </row>
    <row r="109" spans="1:10" x14ac:dyDescent="0.25">
      <c r="A109" s="55" t="s">
        <v>41</v>
      </c>
      <c r="B109" s="56"/>
      <c r="C109" s="12"/>
      <c r="D109" s="12"/>
      <c r="E109" s="12"/>
      <c r="F109" s="12"/>
      <c r="G109" s="12"/>
      <c r="H109" s="12">
        <f>SUM(H104:H108)</f>
        <v>8</v>
      </c>
      <c r="I109" s="31">
        <f>I104</f>
        <v>177287</v>
      </c>
      <c r="J109" s="31">
        <f>SUM(J104:J108)</f>
        <v>1418296</v>
      </c>
    </row>
    <row r="111" spans="1:10" ht="15.6" x14ac:dyDescent="0.3">
      <c r="B111" s="57" t="s">
        <v>14</v>
      </c>
      <c r="C111" s="57"/>
      <c r="D111" s="57"/>
      <c r="E111" s="1"/>
      <c r="F111" s="48" t="s">
        <v>17</v>
      </c>
      <c r="G111" s="48"/>
      <c r="H111" s="47">
        <f>H109</f>
        <v>8</v>
      </c>
      <c r="I111" s="47"/>
      <c r="J111" s="1"/>
    </row>
    <row r="112" spans="1:10" ht="15.6" x14ac:dyDescent="0.3">
      <c r="B112" s="7" t="s">
        <v>15</v>
      </c>
      <c r="C112" s="50" t="str">
        <f>D96</f>
        <v>Nguyễn Văn A</v>
      </c>
      <c r="D112" s="50"/>
      <c r="E112" s="50"/>
      <c r="F112" s="48" t="s">
        <v>18</v>
      </c>
      <c r="G112" s="48"/>
      <c r="H112" s="51">
        <f>J109</f>
        <v>1418296</v>
      </c>
      <c r="I112" s="47"/>
      <c r="J112" s="1"/>
    </row>
    <row r="113" spans="2:10" ht="15.6" x14ac:dyDescent="0.3">
      <c r="B113" s="48" t="s">
        <v>16</v>
      </c>
      <c r="C113" s="48"/>
      <c r="D113" s="48"/>
      <c r="E113" s="1"/>
      <c r="F113" s="48" t="s">
        <v>28</v>
      </c>
      <c r="G113" s="48"/>
      <c r="H113" s="48"/>
      <c r="I113" s="48"/>
      <c r="J113" s="48"/>
    </row>
    <row r="114" spans="2:10" ht="15.6" x14ac:dyDescent="0.3">
      <c r="B114" s="48" t="s">
        <v>43</v>
      </c>
      <c r="C114" s="48"/>
      <c r="D114" s="48"/>
      <c r="E114" s="1"/>
      <c r="F114" s="48" t="s">
        <v>27</v>
      </c>
      <c r="G114" s="48"/>
      <c r="H114" s="48"/>
      <c r="I114" s="48"/>
      <c r="J114" s="48"/>
    </row>
    <row r="115" spans="2:10" ht="15.6" x14ac:dyDescent="0.3">
      <c r="B115" s="1"/>
      <c r="C115" s="1"/>
      <c r="D115" s="1"/>
      <c r="E115" s="1"/>
      <c r="F115" s="1"/>
      <c r="G115" s="49" t="str">
        <f>G27</f>
        <v>Ngày …... tháng  …... năm 2017</v>
      </c>
      <c r="H115" s="49"/>
      <c r="I115" s="49"/>
      <c r="J115" s="49"/>
    </row>
    <row r="116" spans="2:10" ht="15.6" x14ac:dyDescent="0.3">
      <c r="B116" s="46" t="s">
        <v>44</v>
      </c>
      <c r="C116" s="46"/>
      <c r="D116" s="46"/>
      <c r="E116" s="1"/>
      <c r="F116" s="1"/>
      <c r="G116" s="46" t="s">
        <v>19</v>
      </c>
      <c r="H116" s="46"/>
      <c r="I116" s="46"/>
      <c r="J116" s="46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6" x14ac:dyDescent="0.3">
      <c r="B120" s="46" t="s">
        <v>42</v>
      </c>
      <c r="C120" s="46"/>
      <c r="D120" s="46"/>
      <c r="E120" s="1"/>
      <c r="F120" s="1"/>
      <c r="G120" s="47" t="str">
        <f>D96</f>
        <v>Nguyễn Văn A</v>
      </c>
      <c r="H120" s="47"/>
      <c r="I120" s="47"/>
      <c r="J120" s="47"/>
    </row>
    <row r="121" spans="2:10" x14ac:dyDescent="0.25">
      <c r="B121" s="2"/>
      <c r="C121" s="2"/>
      <c r="D121" s="2"/>
      <c r="E121" s="2"/>
      <c r="F121" s="2"/>
      <c r="G121" s="16"/>
      <c r="H121" s="16"/>
      <c r="I121" s="16"/>
      <c r="J121" s="16"/>
    </row>
    <row r="122" spans="2:10" x14ac:dyDescent="0.25">
      <c r="B122" s="8"/>
      <c r="C122" s="8"/>
      <c r="D122" s="44" t="s">
        <v>20</v>
      </c>
      <c r="E122" s="44"/>
      <c r="F122" s="44"/>
      <c r="G122" s="44"/>
      <c r="H122" s="44"/>
      <c r="I122" s="10"/>
      <c r="J122" s="2"/>
    </row>
    <row r="123" spans="2:10" x14ac:dyDescent="0.25">
      <c r="B123" s="45" t="s">
        <v>22</v>
      </c>
      <c r="C123" s="45"/>
      <c r="D123" s="45"/>
      <c r="E123" s="45"/>
      <c r="F123" s="8"/>
      <c r="G123" s="8"/>
      <c r="H123" s="8"/>
      <c r="I123" s="8"/>
      <c r="J123" s="2"/>
    </row>
    <row r="124" spans="2:10" x14ac:dyDescent="0.25">
      <c r="B124" s="8"/>
      <c r="C124" s="8"/>
      <c r="D124" s="44" t="s">
        <v>21</v>
      </c>
      <c r="E124" s="44"/>
      <c r="F124" s="44"/>
      <c r="G124" s="44"/>
      <c r="H124" s="44"/>
      <c r="I124" s="10"/>
      <c r="J124" s="2"/>
    </row>
    <row r="125" spans="2:10" x14ac:dyDescent="0.25">
      <c r="B125" s="8"/>
      <c r="C125" s="8"/>
      <c r="D125" s="8"/>
      <c r="E125" s="8"/>
      <c r="F125" s="8"/>
      <c r="G125" s="8"/>
      <c r="H125" s="8"/>
      <c r="I125" s="8"/>
      <c r="J125" s="2"/>
    </row>
    <row r="126" spans="2:10" x14ac:dyDescent="0.25">
      <c r="B126" s="8"/>
      <c r="C126" s="8"/>
      <c r="D126" s="44" t="s">
        <v>24</v>
      </c>
      <c r="E126" s="44"/>
      <c r="F126" s="44"/>
      <c r="G126" s="44"/>
      <c r="H126" s="44"/>
      <c r="I126" s="10"/>
      <c r="J126" s="2"/>
    </row>
    <row r="127" spans="2:10" x14ac:dyDescent="0.25">
      <c r="B127" s="45" t="s">
        <v>23</v>
      </c>
      <c r="C127" s="45"/>
      <c r="D127" s="45"/>
      <c r="E127" s="45"/>
      <c r="F127" s="8"/>
      <c r="G127" s="8"/>
      <c r="H127" s="8"/>
      <c r="I127" s="8"/>
      <c r="J127" s="2"/>
    </row>
    <row r="128" spans="2:10" x14ac:dyDescent="0.25">
      <c r="B128" s="8"/>
      <c r="C128" s="8"/>
      <c r="D128" s="44" t="s">
        <v>25</v>
      </c>
      <c r="E128" s="44"/>
      <c r="F128" s="44"/>
      <c r="G128" s="44"/>
      <c r="H128" s="44"/>
      <c r="I128" s="10"/>
      <c r="J128" s="2"/>
    </row>
    <row r="129" spans="1:10" x14ac:dyDescent="0.25">
      <c r="B129" s="8"/>
      <c r="C129" s="8"/>
      <c r="D129" s="8"/>
      <c r="E129" s="8"/>
      <c r="F129" s="8"/>
      <c r="G129" s="8"/>
      <c r="H129" s="8"/>
      <c r="I129" s="8"/>
      <c r="J129" s="2"/>
    </row>
    <row r="130" spans="1:10" x14ac:dyDescent="0.25">
      <c r="B130" s="8" t="s">
        <v>26</v>
      </c>
      <c r="C130" s="8"/>
      <c r="D130" s="8"/>
      <c r="E130" s="8"/>
      <c r="F130" s="8"/>
      <c r="G130" s="8"/>
      <c r="H130" s="8"/>
      <c r="I130" s="8"/>
      <c r="J130" s="2"/>
    </row>
    <row r="132" spans="1:10" ht="15.6" x14ac:dyDescent="0.3">
      <c r="A132" s="49" t="s">
        <v>39</v>
      </c>
      <c r="B132" s="49"/>
      <c r="C132" s="49"/>
      <c r="D132" s="49"/>
      <c r="E132" s="1"/>
      <c r="F132" s="46" t="s">
        <v>11</v>
      </c>
      <c r="G132" s="46"/>
      <c r="H132" s="46"/>
      <c r="I132" s="46"/>
      <c r="J132" s="46"/>
    </row>
    <row r="133" spans="1:10" ht="15.6" x14ac:dyDescent="0.3">
      <c r="A133" s="46" t="s">
        <v>10</v>
      </c>
      <c r="B133" s="46"/>
      <c r="C133" s="46"/>
      <c r="D133" s="46"/>
      <c r="E133" s="1"/>
      <c r="F133" s="46" t="s">
        <v>12</v>
      </c>
      <c r="G133" s="46"/>
      <c r="H133" s="46"/>
      <c r="I133" s="46"/>
      <c r="J133" s="46"/>
    </row>
    <row r="134" spans="1:10" ht="15.6" x14ac:dyDescent="0.3">
      <c r="A134" s="2"/>
      <c r="B134" s="2"/>
      <c r="C134" s="2"/>
      <c r="D134" s="2"/>
      <c r="E134" s="1"/>
      <c r="F134" s="1"/>
      <c r="G134" s="1"/>
      <c r="H134" s="1"/>
      <c r="I134" s="1"/>
      <c r="J134" s="1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9" t="s">
        <v>40</v>
      </c>
    </row>
    <row r="136" spans="1:10" ht="20.399999999999999" x14ac:dyDescent="0.35">
      <c r="A136" s="61" t="s">
        <v>13</v>
      </c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1:10" ht="16.8" x14ac:dyDescent="0.3">
      <c r="A137" s="2"/>
      <c r="B137" s="3"/>
      <c r="C137" s="7" t="s">
        <v>31</v>
      </c>
      <c r="D137" s="18">
        <v>11</v>
      </c>
      <c r="E137" s="7" t="s">
        <v>32</v>
      </c>
      <c r="F137" s="18">
        <f>F6</f>
        <v>1</v>
      </c>
      <c r="G137" s="7" t="s">
        <v>33</v>
      </c>
      <c r="H137" s="7" t="str">
        <f>H6</f>
        <v>2017-2018</v>
      </c>
      <c r="I137" s="1"/>
      <c r="J137" s="7"/>
    </row>
    <row r="138" spans="1:10" ht="16.8" x14ac:dyDescent="0.3">
      <c r="A138" s="4"/>
      <c r="B138" s="3"/>
      <c r="C138" s="19"/>
      <c r="D138" s="19"/>
      <c r="E138" s="19"/>
      <c r="F138" s="19"/>
      <c r="G138" s="19"/>
      <c r="H138" s="19"/>
      <c r="I138" s="19"/>
      <c r="J138" s="19"/>
    </row>
    <row r="139" spans="1:10" ht="16.8" x14ac:dyDescent="0.3">
      <c r="A139" s="4"/>
      <c r="B139" s="2"/>
      <c r="C139" s="17" t="s">
        <v>29</v>
      </c>
      <c r="D139" s="62" t="str">
        <f>D96</f>
        <v>Nguyễn Văn A</v>
      </c>
      <c r="E139" s="62"/>
      <c r="F139" s="62"/>
      <c r="G139" s="62"/>
      <c r="H139" s="19"/>
      <c r="I139" s="19"/>
      <c r="J139" s="19"/>
    </row>
    <row r="140" spans="1:10" ht="16.8" x14ac:dyDescent="0.3">
      <c r="A140" s="4"/>
      <c r="B140" s="2"/>
      <c r="C140" s="17" t="s">
        <v>30</v>
      </c>
      <c r="D140" s="46" t="str">
        <f>D97</f>
        <v>Toán</v>
      </c>
      <c r="E140" s="46"/>
      <c r="F140" s="19"/>
      <c r="G140" s="19"/>
      <c r="H140" s="19"/>
      <c r="I140" s="19"/>
      <c r="J140" s="19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63" t="s">
        <v>34</v>
      </c>
      <c r="B142" s="64"/>
      <c r="C142" s="63" t="s">
        <v>35</v>
      </c>
      <c r="D142" s="64"/>
      <c r="E142" s="63" t="s">
        <v>36</v>
      </c>
      <c r="F142" s="64"/>
      <c r="G142" s="63" t="s">
        <v>37</v>
      </c>
      <c r="H142" s="64"/>
      <c r="I142" s="63" t="s">
        <v>38</v>
      </c>
      <c r="J142" s="64"/>
    </row>
    <row r="143" spans="1:10" x14ac:dyDescent="0.25">
      <c r="A143" s="60">
        <f>A12</f>
        <v>4.32</v>
      </c>
      <c r="B143" s="60"/>
      <c r="C143" s="60">
        <f>C12</f>
        <v>0.45</v>
      </c>
      <c r="D143" s="60"/>
      <c r="E143" s="60">
        <f>E12</f>
        <v>1.431</v>
      </c>
      <c r="F143" s="60"/>
      <c r="G143" s="60">
        <f>G12</f>
        <v>0.81</v>
      </c>
      <c r="H143" s="60"/>
      <c r="I143" s="60">
        <f>I12</f>
        <v>7.011000000000001</v>
      </c>
      <c r="J143" s="60"/>
    </row>
    <row r="145" spans="1:10" ht="13.8" customHeight="1" x14ac:dyDescent="0.25">
      <c r="A145" s="54" t="s">
        <v>0</v>
      </c>
      <c r="B145" s="54" t="s">
        <v>1</v>
      </c>
      <c r="C145" s="54" t="s">
        <v>2</v>
      </c>
      <c r="D145" s="53" t="s">
        <v>3</v>
      </c>
      <c r="E145" s="59" t="s">
        <v>4</v>
      </c>
      <c r="F145" s="59"/>
      <c r="G145" s="59"/>
      <c r="H145" s="52" t="s">
        <v>45</v>
      </c>
      <c r="I145" s="53" t="s">
        <v>8</v>
      </c>
      <c r="J145" s="54" t="s">
        <v>9</v>
      </c>
    </row>
    <row r="146" spans="1:10" ht="41.4" x14ac:dyDescent="0.25">
      <c r="A146" s="54"/>
      <c r="B146" s="58"/>
      <c r="C146" s="54"/>
      <c r="D146" s="53"/>
      <c r="E146" s="21" t="s">
        <v>5</v>
      </c>
      <c r="F146" s="20" t="s">
        <v>6</v>
      </c>
      <c r="G146" s="21" t="s">
        <v>7</v>
      </c>
      <c r="H146" s="52"/>
      <c r="I146" s="53"/>
      <c r="J146" s="54"/>
    </row>
    <row r="147" spans="1:10" ht="27.6" x14ac:dyDescent="0.25">
      <c r="A147" s="5">
        <v>1</v>
      </c>
      <c r="B147" s="38" t="s">
        <v>63</v>
      </c>
      <c r="C147" s="12" t="str">
        <f>C16</f>
        <v>Khối 9</v>
      </c>
      <c r="D147" s="13">
        <v>19</v>
      </c>
      <c r="E147" s="13">
        <f>E16</f>
        <v>20</v>
      </c>
      <c r="F147" s="13">
        <f>F16</f>
        <v>1</v>
      </c>
      <c r="G147" s="12">
        <f>E147+F147</f>
        <v>21</v>
      </c>
      <c r="H147" s="13">
        <f>G147-D147</f>
        <v>2</v>
      </c>
      <c r="I147" s="15">
        <f>I16</f>
        <v>177287</v>
      </c>
      <c r="J147" s="14">
        <f>I147*H147</f>
        <v>354574</v>
      </c>
    </row>
    <row r="148" spans="1:10" ht="27.6" x14ac:dyDescent="0.25">
      <c r="A148" s="5">
        <v>2</v>
      </c>
      <c r="B148" s="38" t="s">
        <v>64</v>
      </c>
      <c r="C148" s="12" t="str">
        <f>C147</f>
        <v>Khối 9</v>
      </c>
      <c r="D148" s="12">
        <f>D147</f>
        <v>19</v>
      </c>
      <c r="E148" s="24">
        <f>E147</f>
        <v>20</v>
      </c>
      <c r="F148" s="24">
        <f>F147</f>
        <v>1</v>
      </c>
      <c r="G148" s="12">
        <f t="shared" ref="G148:G150" si="12">E148+F148</f>
        <v>21</v>
      </c>
      <c r="H148" s="24">
        <f t="shared" ref="H148:H150" si="13">G148-D148</f>
        <v>2</v>
      </c>
      <c r="I148" s="14">
        <f>I147</f>
        <v>177287</v>
      </c>
      <c r="J148" s="14">
        <f t="shared" ref="J148:J150" si="14">I148*H148</f>
        <v>354574</v>
      </c>
    </row>
    <row r="149" spans="1:10" ht="27.6" x14ac:dyDescent="0.25">
      <c r="A149" s="5">
        <v>3</v>
      </c>
      <c r="B149" s="38" t="s">
        <v>65</v>
      </c>
      <c r="C149" s="12" t="str">
        <f>C148</f>
        <v>Khối 9</v>
      </c>
      <c r="D149" s="12">
        <f>D147</f>
        <v>19</v>
      </c>
      <c r="E149" s="24">
        <f t="shared" ref="E149:E150" si="15">E148</f>
        <v>20</v>
      </c>
      <c r="F149" s="24">
        <f t="shared" ref="F149:F150" si="16">F148</f>
        <v>1</v>
      </c>
      <c r="G149" s="12">
        <f t="shared" si="12"/>
        <v>21</v>
      </c>
      <c r="H149" s="24">
        <f t="shared" si="13"/>
        <v>2</v>
      </c>
      <c r="I149" s="14">
        <f>I147</f>
        <v>177287</v>
      </c>
      <c r="J149" s="14">
        <f t="shared" si="14"/>
        <v>354574</v>
      </c>
    </row>
    <row r="150" spans="1:10" ht="27.6" x14ac:dyDescent="0.25">
      <c r="A150" s="5">
        <v>4</v>
      </c>
      <c r="B150" s="38" t="s">
        <v>66</v>
      </c>
      <c r="C150" s="12" t="str">
        <f>C147</f>
        <v>Khối 9</v>
      </c>
      <c r="D150" s="12">
        <f>D147</f>
        <v>19</v>
      </c>
      <c r="E150" s="24">
        <f t="shared" si="15"/>
        <v>20</v>
      </c>
      <c r="F150" s="24">
        <f t="shared" si="16"/>
        <v>1</v>
      </c>
      <c r="G150" s="12">
        <f t="shared" si="12"/>
        <v>21</v>
      </c>
      <c r="H150" s="24">
        <f t="shared" si="13"/>
        <v>2</v>
      </c>
      <c r="I150" s="14">
        <f>I147</f>
        <v>177287</v>
      </c>
      <c r="J150" s="14">
        <f t="shared" si="14"/>
        <v>354574</v>
      </c>
    </row>
    <row r="151" spans="1:10" ht="15.6" x14ac:dyDescent="0.25">
      <c r="A151" s="5">
        <v>5</v>
      </c>
      <c r="B151" s="12"/>
      <c r="C151" s="12"/>
      <c r="D151" s="12"/>
      <c r="E151" s="12"/>
      <c r="F151" s="12"/>
      <c r="G151" s="12"/>
      <c r="H151" s="12"/>
      <c r="I151" s="14"/>
      <c r="J151" s="14"/>
    </row>
    <row r="152" spans="1:10" x14ac:dyDescent="0.25">
      <c r="A152" s="55" t="s">
        <v>41</v>
      </c>
      <c r="B152" s="56"/>
      <c r="C152" s="12"/>
      <c r="D152" s="12"/>
      <c r="E152" s="12"/>
      <c r="F152" s="12"/>
      <c r="G152" s="12"/>
      <c r="H152" s="12">
        <f>SUM(H147:H151)</f>
        <v>8</v>
      </c>
      <c r="I152" s="31">
        <f>I147</f>
        <v>177287</v>
      </c>
      <c r="J152" s="31">
        <f>SUM(J147:J151)</f>
        <v>1418296</v>
      </c>
    </row>
    <row r="154" spans="1:10" ht="15.6" x14ac:dyDescent="0.3">
      <c r="B154" s="57" t="s">
        <v>14</v>
      </c>
      <c r="C154" s="57"/>
      <c r="D154" s="57"/>
      <c r="E154" s="1"/>
      <c r="F154" s="48" t="s">
        <v>17</v>
      </c>
      <c r="G154" s="48"/>
      <c r="H154" s="47">
        <f>H152</f>
        <v>8</v>
      </c>
      <c r="I154" s="47"/>
      <c r="J154" s="1"/>
    </row>
    <row r="155" spans="1:10" ht="15.6" x14ac:dyDescent="0.3">
      <c r="B155" s="7" t="s">
        <v>15</v>
      </c>
      <c r="C155" s="50" t="str">
        <f>D139</f>
        <v>Nguyễn Văn A</v>
      </c>
      <c r="D155" s="50"/>
      <c r="E155" s="50"/>
      <c r="F155" s="48" t="s">
        <v>18</v>
      </c>
      <c r="G155" s="48"/>
      <c r="H155" s="51">
        <f>J152</f>
        <v>1418296</v>
      </c>
      <c r="I155" s="47"/>
      <c r="J155" s="1"/>
    </row>
    <row r="156" spans="1:10" ht="15.6" x14ac:dyDescent="0.3">
      <c r="B156" s="48" t="s">
        <v>16</v>
      </c>
      <c r="C156" s="48"/>
      <c r="D156" s="48"/>
      <c r="E156" s="1"/>
      <c r="F156" s="48" t="s">
        <v>28</v>
      </c>
      <c r="G156" s="48"/>
      <c r="H156" s="48"/>
      <c r="I156" s="48"/>
      <c r="J156" s="48"/>
    </row>
    <row r="157" spans="1:10" ht="15.6" x14ac:dyDescent="0.3">
      <c r="B157" s="48" t="s">
        <v>43</v>
      </c>
      <c r="C157" s="48"/>
      <c r="D157" s="48"/>
      <c r="E157" s="1"/>
      <c r="F157" s="48" t="s">
        <v>27</v>
      </c>
      <c r="G157" s="48"/>
      <c r="H157" s="48"/>
      <c r="I157" s="48"/>
      <c r="J157" s="48"/>
    </row>
    <row r="158" spans="1:10" ht="15.6" x14ac:dyDescent="0.3">
      <c r="B158" s="1"/>
      <c r="C158" s="1"/>
      <c r="D158" s="1"/>
      <c r="E158" s="1"/>
      <c r="F158" s="1"/>
      <c r="G158" s="49" t="str">
        <f>G27</f>
        <v>Ngày …... tháng  …... năm 2017</v>
      </c>
      <c r="H158" s="49"/>
      <c r="I158" s="49"/>
      <c r="J158" s="49"/>
    </row>
    <row r="159" spans="1:10" ht="15.6" x14ac:dyDescent="0.3">
      <c r="B159" s="46" t="s">
        <v>44</v>
      </c>
      <c r="C159" s="46"/>
      <c r="D159" s="46"/>
      <c r="E159" s="1"/>
      <c r="F159" s="1"/>
      <c r="G159" s="46" t="s">
        <v>19</v>
      </c>
      <c r="H159" s="46"/>
      <c r="I159" s="46"/>
      <c r="J159" s="46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6" x14ac:dyDescent="0.3">
      <c r="B163" s="46" t="s">
        <v>42</v>
      </c>
      <c r="C163" s="46"/>
      <c r="D163" s="46"/>
      <c r="E163" s="1"/>
      <c r="F163" s="1"/>
      <c r="G163" s="47" t="str">
        <f>D139</f>
        <v>Nguyễn Văn A</v>
      </c>
      <c r="H163" s="47"/>
      <c r="I163" s="47"/>
      <c r="J163" s="47"/>
    </row>
    <row r="164" spans="1:10" x14ac:dyDescent="0.25">
      <c r="B164" s="2"/>
      <c r="C164" s="2"/>
      <c r="D164" s="2"/>
      <c r="E164" s="2"/>
      <c r="F164" s="2"/>
      <c r="G164" s="16"/>
      <c r="H164" s="16"/>
      <c r="I164" s="16"/>
      <c r="J164" s="16"/>
    </row>
    <row r="165" spans="1:10" x14ac:dyDescent="0.25">
      <c r="B165" s="8"/>
      <c r="C165" s="8"/>
      <c r="D165" s="44" t="s">
        <v>20</v>
      </c>
      <c r="E165" s="44"/>
      <c r="F165" s="44"/>
      <c r="G165" s="44"/>
      <c r="H165" s="44"/>
      <c r="I165" s="10"/>
      <c r="J165" s="2"/>
    </row>
    <row r="166" spans="1:10" x14ac:dyDescent="0.25">
      <c r="B166" s="45" t="s">
        <v>22</v>
      </c>
      <c r="C166" s="45"/>
      <c r="D166" s="45"/>
      <c r="E166" s="45"/>
      <c r="F166" s="8"/>
      <c r="G166" s="8"/>
      <c r="H166" s="8"/>
      <c r="I166" s="8"/>
      <c r="J166" s="2"/>
    </row>
    <row r="167" spans="1:10" x14ac:dyDescent="0.25">
      <c r="B167" s="8"/>
      <c r="C167" s="8"/>
      <c r="D167" s="44" t="s">
        <v>21</v>
      </c>
      <c r="E167" s="44"/>
      <c r="F167" s="44"/>
      <c r="G167" s="44"/>
      <c r="H167" s="44"/>
      <c r="I167" s="10"/>
      <c r="J167" s="2"/>
    </row>
    <row r="168" spans="1:10" x14ac:dyDescent="0.25">
      <c r="B168" s="8"/>
      <c r="C168" s="8"/>
      <c r="D168" s="8"/>
      <c r="E168" s="8"/>
      <c r="F168" s="8"/>
      <c r="G168" s="8"/>
      <c r="H168" s="8"/>
      <c r="I168" s="8"/>
      <c r="J168" s="2"/>
    </row>
    <row r="169" spans="1:10" x14ac:dyDescent="0.25">
      <c r="B169" s="8"/>
      <c r="C169" s="8"/>
      <c r="D169" s="44" t="s">
        <v>24</v>
      </c>
      <c r="E169" s="44"/>
      <c r="F169" s="44"/>
      <c r="G169" s="44"/>
      <c r="H169" s="44"/>
      <c r="I169" s="10"/>
      <c r="J169" s="2"/>
    </row>
    <row r="170" spans="1:10" x14ac:dyDescent="0.25">
      <c r="B170" s="45" t="s">
        <v>23</v>
      </c>
      <c r="C170" s="45"/>
      <c r="D170" s="45"/>
      <c r="E170" s="45"/>
      <c r="F170" s="8"/>
      <c r="G170" s="8"/>
      <c r="H170" s="8"/>
      <c r="I170" s="8"/>
      <c r="J170" s="2"/>
    </row>
    <row r="171" spans="1:10" x14ac:dyDescent="0.25">
      <c r="B171" s="8"/>
      <c r="C171" s="8"/>
      <c r="D171" s="44" t="s">
        <v>25</v>
      </c>
      <c r="E171" s="44"/>
      <c r="F171" s="44"/>
      <c r="G171" s="44"/>
      <c r="H171" s="44"/>
      <c r="I171" s="10"/>
      <c r="J171" s="2"/>
    </row>
    <row r="172" spans="1:10" x14ac:dyDescent="0.25">
      <c r="B172" s="8"/>
      <c r="C172" s="8"/>
      <c r="D172" s="8"/>
      <c r="E172" s="8"/>
      <c r="F172" s="8"/>
      <c r="G172" s="8"/>
      <c r="H172" s="8"/>
      <c r="I172" s="8"/>
      <c r="J172" s="2"/>
    </row>
    <row r="173" spans="1:10" x14ac:dyDescent="0.25">
      <c r="B173" s="8" t="s">
        <v>26</v>
      </c>
      <c r="C173" s="8"/>
      <c r="D173" s="8"/>
      <c r="E173" s="8"/>
      <c r="F173" s="8"/>
      <c r="G173" s="8"/>
      <c r="H173" s="8"/>
      <c r="I173" s="8"/>
      <c r="J173" s="2"/>
    </row>
    <row r="175" spans="1:10" ht="15.6" x14ac:dyDescent="0.3">
      <c r="A175" s="49" t="s">
        <v>39</v>
      </c>
      <c r="B175" s="49"/>
      <c r="C175" s="49"/>
      <c r="D175" s="49"/>
      <c r="E175" s="1"/>
      <c r="F175" s="46" t="s">
        <v>11</v>
      </c>
      <c r="G175" s="46"/>
      <c r="H175" s="46"/>
      <c r="I175" s="46"/>
      <c r="J175" s="46"/>
    </row>
    <row r="176" spans="1:10" ht="15.6" x14ac:dyDescent="0.3">
      <c r="A176" s="46" t="s">
        <v>10</v>
      </c>
      <c r="B176" s="46"/>
      <c r="C176" s="46"/>
      <c r="D176" s="46"/>
      <c r="E176" s="1"/>
      <c r="F176" s="46" t="s">
        <v>12</v>
      </c>
      <c r="G176" s="46"/>
      <c r="H176" s="46"/>
      <c r="I176" s="46"/>
      <c r="J176" s="46"/>
    </row>
    <row r="177" spans="1:10" ht="15.6" x14ac:dyDescent="0.3">
      <c r="A177" s="2"/>
      <c r="B177" s="2"/>
      <c r="C177" s="2"/>
      <c r="D177" s="2"/>
      <c r="E177" s="1"/>
      <c r="F177" s="1"/>
      <c r="G177" s="1"/>
      <c r="H177" s="1"/>
      <c r="I177" s="1"/>
      <c r="J177" s="1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9" t="s">
        <v>40</v>
      </c>
    </row>
    <row r="179" spans="1:10" ht="20.399999999999999" x14ac:dyDescent="0.35">
      <c r="A179" s="61" t="s">
        <v>13</v>
      </c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1:10" ht="16.8" x14ac:dyDescent="0.3">
      <c r="A180" s="2"/>
      <c r="B180" s="3"/>
      <c r="C180" s="7" t="s">
        <v>31</v>
      </c>
      <c r="D180" s="18">
        <v>12</v>
      </c>
      <c r="E180" s="7" t="s">
        <v>32</v>
      </c>
      <c r="F180" s="18">
        <f>F6</f>
        <v>1</v>
      </c>
      <c r="G180" s="7" t="s">
        <v>33</v>
      </c>
      <c r="H180" s="7" t="str">
        <f>H6</f>
        <v>2017-2018</v>
      </c>
      <c r="I180" s="1"/>
      <c r="J180" s="7"/>
    </row>
    <row r="181" spans="1:10" ht="16.8" x14ac:dyDescent="0.3">
      <c r="A181" s="4"/>
      <c r="B181" s="3"/>
      <c r="C181" s="19"/>
      <c r="D181" s="19"/>
      <c r="E181" s="19"/>
      <c r="F181" s="19"/>
      <c r="G181" s="19"/>
      <c r="H181" s="19"/>
      <c r="I181" s="19"/>
      <c r="J181" s="19"/>
    </row>
    <row r="182" spans="1:10" ht="16.8" x14ac:dyDescent="0.3">
      <c r="A182" s="4"/>
      <c r="B182" s="2"/>
      <c r="C182" s="17" t="s">
        <v>29</v>
      </c>
      <c r="D182" s="62" t="str">
        <f>D139</f>
        <v>Nguyễn Văn A</v>
      </c>
      <c r="E182" s="62"/>
      <c r="F182" s="62"/>
      <c r="G182" s="62"/>
      <c r="H182" s="19"/>
      <c r="I182" s="19"/>
      <c r="J182" s="19"/>
    </row>
    <row r="183" spans="1:10" ht="16.8" x14ac:dyDescent="0.3">
      <c r="A183" s="4"/>
      <c r="B183" s="2"/>
      <c r="C183" s="17" t="s">
        <v>30</v>
      </c>
      <c r="D183" s="46" t="str">
        <f>D140</f>
        <v>Toán</v>
      </c>
      <c r="E183" s="46"/>
      <c r="F183" s="19"/>
      <c r="G183" s="19"/>
      <c r="H183" s="19"/>
      <c r="I183" s="19"/>
      <c r="J183" s="19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63" t="s">
        <v>34</v>
      </c>
      <c r="B185" s="64"/>
      <c r="C185" s="63" t="s">
        <v>35</v>
      </c>
      <c r="D185" s="64"/>
      <c r="E185" s="63" t="s">
        <v>36</v>
      </c>
      <c r="F185" s="64"/>
      <c r="G185" s="63" t="s">
        <v>37</v>
      </c>
      <c r="H185" s="64"/>
      <c r="I185" s="63" t="s">
        <v>38</v>
      </c>
      <c r="J185" s="64"/>
    </row>
    <row r="186" spans="1:10" x14ac:dyDescent="0.25">
      <c r="A186" s="60">
        <f>A12</f>
        <v>4.32</v>
      </c>
      <c r="B186" s="60"/>
      <c r="C186" s="60">
        <f>C12</f>
        <v>0.45</v>
      </c>
      <c r="D186" s="60"/>
      <c r="E186" s="60">
        <f>E12</f>
        <v>1.431</v>
      </c>
      <c r="F186" s="60"/>
      <c r="G186" s="60">
        <f>G12</f>
        <v>0.81</v>
      </c>
      <c r="H186" s="60"/>
      <c r="I186" s="60">
        <f>I12</f>
        <v>7.011000000000001</v>
      </c>
      <c r="J186" s="60"/>
    </row>
    <row r="188" spans="1:10" ht="13.8" customHeight="1" x14ac:dyDescent="0.25">
      <c r="A188" s="54" t="s">
        <v>0</v>
      </c>
      <c r="B188" s="54" t="s">
        <v>1</v>
      </c>
      <c r="C188" s="54" t="s">
        <v>2</v>
      </c>
      <c r="D188" s="53" t="s">
        <v>3</v>
      </c>
      <c r="E188" s="59" t="s">
        <v>4</v>
      </c>
      <c r="F188" s="59"/>
      <c r="G188" s="59"/>
      <c r="H188" s="52" t="s">
        <v>45</v>
      </c>
      <c r="I188" s="53" t="s">
        <v>8</v>
      </c>
      <c r="J188" s="54" t="s">
        <v>9</v>
      </c>
    </row>
    <row r="189" spans="1:10" ht="41.4" x14ac:dyDescent="0.25">
      <c r="A189" s="54"/>
      <c r="B189" s="58"/>
      <c r="C189" s="54"/>
      <c r="D189" s="53"/>
      <c r="E189" s="21" t="s">
        <v>5</v>
      </c>
      <c r="F189" s="20" t="s">
        <v>6</v>
      </c>
      <c r="G189" s="21" t="s">
        <v>7</v>
      </c>
      <c r="H189" s="52"/>
      <c r="I189" s="53"/>
      <c r="J189" s="54"/>
    </row>
    <row r="190" spans="1:10" ht="27.6" x14ac:dyDescent="0.25">
      <c r="A190" s="5">
        <v>1</v>
      </c>
      <c r="B190" s="39" t="s">
        <v>67</v>
      </c>
      <c r="C190" s="12" t="str">
        <f>C16</f>
        <v>Khối 9</v>
      </c>
      <c r="D190" s="13">
        <v>19</v>
      </c>
      <c r="E190" s="13">
        <f>E16</f>
        <v>20</v>
      </c>
      <c r="F190" s="13">
        <f>F16</f>
        <v>1</v>
      </c>
      <c r="G190" s="12">
        <f>E190+F190</f>
        <v>21</v>
      </c>
      <c r="H190" s="13">
        <f>G190-D190</f>
        <v>2</v>
      </c>
      <c r="I190" s="15">
        <f>I16</f>
        <v>177287</v>
      </c>
      <c r="J190" s="14">
        <f>I190*H190</f>
        <v>354574</v>
      </c>
    </row>
    <row r="191" spans="1:10" ht="27.6" x14ac:dyDescent="0.25">
      <c r="A191" s="5">
        <v>2</v>
      </c>
      <c r="B191" s="39" t="s">
        <v>68</v>
      </c>
      <c r="C191" s="12" t="str">
        <f>C190</f>
        <v>Khối 9</v>
      </c>
      <c r="D191" s="12">
        <f t="shared" ref="D191:F191" si="17">D190</f>
        <v>19</v>
      </c>
      <c r="E191" s="12">
        <f t="shared" si="17"/>
        <v>20</v>
      </c>
      <c r="F191" s="24">
        <f t="shared" si="17"/>
        <v>1</v>
      </c>
      <c r="G191" s="12">
        <f t="shared" ref="G191" si="18">E191+F191</f>
        <v>21</v>
      </c>
      <c r="H191" s="24">
        <f t="shared" ref="H191:I191" si="19">H190</f>
        <v>2</v>
      </c>
      <c r="I191" s="14">
        <f t="shared" si="19"/>
        <v>177287</v>
      </c>
      <c r="J191" s="14">
        <f t="shared" ref="J191" si="20">I191*H191</f>
        <v>354574</v>
      </c>
    </row>
    <row r="192" spans="1:10" ht="31.2" x14ac:dyDescent="0.3">
      <c r="A192" s="5">
        <v>3</v>
      </c>
      <c r="B192" s="40" t="s">
        <v>72</v>
      </c>
      <c r="C192" s="12"/>
      <c r="D192" s="12"/>
      <c r="E192" s="12"/>
      <c r="F192" s="12"/>
      <c r="G192" s="12"/>
      <c r="H192" s="12"/>
      <c r="I192" s="14"/>
      <c r="J192" s="14"/>
    </row>
    <row r="193" spans="1:10" ht="15.6" x14ac:dyDescent="0.3">
      <c r="A193" s="5">
        <v>4</v>
      </c>
      <c r="B193" s="40"/>
      <c r="C193" s="12"/>
      <c r="D193" s="12"/>
      <c r="E193" s="12"/>
      <c r="F193" s="12"/>
      <c r="G193" s="12"/>
      <c r="H193" s="12"/>
      <c r="I193" s="14"/>
      <c r="J193" s="14"/>
    </row>
    <row r="194" spans="1:10" ht="15.6" x14ac:dyDescent="0.25">
      <c r="A194" s="5">
        <v>5</v>
      </c>
      <c r="B194" s="12"/>
      <c r="C194" s="12"/>
      <c r="D194" s="12"/>
      <c r="E194" s="12"/>
      <c r="F194" s="12"/>
      <c r="G194" s="12"/>
      <c r="H194" s="12"/>
      <c r="I194" s="14"/>
      <c r="J194" s="14"/>
    </row>
    <row r="195" spans="1:10" x14ac:dyDescent="0.25">
      <c r="A195" s="55" t="s">
        <v>41</v>
      </c>
      <c r="B195" s="56"/>
      <c r="C195" s="12"/>
      <c r="D195" s="12"/>
      <c r="E195" s="12"/>
      <c r="F195" s="12"/>
      <c r="G195" s="12"/>
      <c r="H195" s="12">
        <f>SUM(H190:H194)</f>
        <v>4</v>
      </c>
      <c r="I195" s="31">
        <f>I190</f>
        <v>177287</v>
      </c>
      <c r="J195" s="31">
        <f>SUM(J190:J194)</f>
        <v>709148</v>
      </c>
    </row>
    <row r="197" spans="1:10" ht="15.6" x14ac:dyDescent="0.3">
      <c r="B197" s="57" t="s">
        <v>14</v>
      </c>
      <c r="C197" s="57"/>
      <c r="D197" s="57"/>
      <c r="E197" s="1"/>
      <c r="F197" s="48" t="s">
        <v>17</v>
      </c>
      <c r="G197" s="48"/>
      <c r="H197" s="47">
        <f>H195</f>
        <v>4</v>
      </c>
      <c r="I197" s="47"/>
      <c r="J197" s="1"/>
    </row>
    <row r="198" spans="1:10" ht="15.6" x14ac:dyDescent="0.3">
      <c r="B198" s="7" t="s">
        <v>15</v>
      </c>
      <c r="C198" s="50" t="str">
        <f>D182</f>
        <v>Nguyễn Văn A</v>
      </c>
      <c r="D198" s="50"/>
      <c r="E198" s="50"/>
      <c r="F198" s="48" t="s">
        <v>18</v>
      </c>
      <c r="G198" s="48"/>
      <c r="H198" s="51">
        <f>J195</f>
        <v>709148</v>
      </c>
      <c r="I198" s="47"/>
      <c r="J198" s="1"/>
    </row>
    <row r="199" spans="1:10" ht="15.6" x14ac:dyDescent="0.3">
      <c r="B199" s="48" t="s">
        <v>16</v>
      </c>
      <c r="C199" s="48"/>
      <c r="D199" s="48"/>
      <c r="E199" s="1"/>
      <c r="F199" s="48" t="s">
        <v>28</v>
      </c>
      <c r="G199" s="48"/>
      <c r="H199" s="48"/>
      <c r="I199" s="48"/>
      <c r="J199" s="48"/>
    </row>
    <row r="200" spans="1:10" ht="15.6" x14ac:dyDescent="0.3">
      <c r="B200" s="48" t="s">
        <v>43</v>
      </c>
      <c r="C200" s="48"/>
      <c r="D200" s="48"/>
      <c r="E200" s="1"/>
      <c r="F200" s="48" t="s">
        <v>27</v>
      </c>
      <c r="G200" s="48"/>
      <c r="H200" s="48"/>
      <c r="I200" s="48"/>
      <c r="J200" s="48"/>
    </row>
    <row r="201" spans="1:10" ht="15.6" x14ac:dyDescent="0.3">
      <c r="B201" s="1"/>
      <c r="C201" s="1"/>
      <c r="D201" s="1"/>
      <c r="E201" s="1"/>
      <c r="F201" s="1"/>
      <c r="G201" s="49" t="str">
        <f>G27</f>
        <v>Ngày …... tháng  …... năm 2017</v>
      </c>
      <c r="H201" s="49"/>
      <c r="I201" s="49"/>
      <c r="J201" s="49"/>
    </row>
    <row r="202" spans="1:10" ht="15.6" x14ac:dyDescent="0.3">
      <c r="B202" s="46" t="s">
        <v>44</v>
      </c>
      <c r="C202" s="46"/>
      <c r="D202" s="46"/>
      <c r="E202" s="1"/>
      <c r="F202" s="1"/>
      <c r="G202" s="46" t="s">
        <v>19</v>
      </c>
      <c r="H202" s="46"/>
      <c r="I202" s="46"/>
      <c r="J202" s="46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6" x14ac:dyDescent="0.3">
      <c r="B206" s="46" t="s">
        <v>42</v>
      </c>
      <c r="C206" s="46"/>
      <c r="D206" s="46"/>
      <c r="E206" s="1"/>
      <c r="F206" s="1"/>
      <c r="G206" s="47" t="str">
        <f>D182</f>
        <v>Nguyễn Văn A</v>
      </c>
      <c r="H206" s="47"/>
      <c r="I206" s="47"/>
      <c r="J206" s="47"/>
    </row>
    <row r="207" spans="1:10" x14ac:dyDescent="0.25">
      <c r="B207" s="2"/>
      <c r="C207" s="2"/>
      <c r="D207" s="2"/>
      <c r="E207" s="2"/>
      <c r="F207" s="2"/>
      <c r="G207" s="16"/>
      <c r="H207" s="16"/>
      <c r="I207" s="16"/>
      <c r="J207" s="16"/>
    </row>
    <row r="208" spans="1:10" x14ac:dyDescent="0.25">
      <c r="B208" s="8"/>
      <c r="C208" s="8"/>
      <c r="D208" s="44" t="s">
        <v>20</v>
      </c>
      <c r="E208" s="44"/>
      <c r="F208" s="44"/>
      <c r="G208" s="44"/>
      <c r="H208" s="44"/>
      <c r="I208" s="10"/>
      <c r="J208" s="2"/>
    </row>
    <row r="209" spans="2:10" x14ac:dyDescent="0.25">
      <c r="B209" s="45" t="s">
        <v>22</v>
      </c>
      <c r="C209" s="45"/>
      <c r="D209" s="45"/>
      <c r="E209" s="45"/>
      <c r="F209" s="8"/>
      <c r="G209" s="8"/>
      <c r="H209" s="8"/>
      <c r="I209" s="8"/>
      <c r="J209" s="2"/>
    </row>
    <row r="210" spans="2:10" x14ac:dyDescent="0.25">
      <c r="B210" s="8"/>
      <c r="C210" s="8"/>
      <c r="D210" s="44" t="s">
        <v>21</v>
      </c>
      <c r="E210" s="44"/>
      <c r="F210" s="44"/>
      <c r="G210" s="44"/>
      <c r="H210" s="44"/>
      <c r="I210" s="10"/>
      <c r="J210" s="2"/>
    </row>
    <row r="211" spans="2:10" x14ac:dyDescent="0.25">
      <c r="B211" s="8"/>
      <c r="C211" s="8"/>
      <c r="D211" s="8"/>
      <c r="E211" s="8"/>
      <c r="F211" s="8"/>
      <c r="G211" s="8"/>
      <c r="H211" s="8"/>
      <c r="I211" s="8"/>
      <c r="J211" s="2"/>
    </row>
    <row r="212" spans="2:10" x14ac:dyDescent="0.25">
      <c r="B212" s="8"/>
      <c r="C212" s="8"/>
      <c r="D212" s="44" t="s">
        <v>24</v>
      </c>
      <c r="E212" s="44"/>
      <c r="F212" s="44"/>
      <c r="G212" s="44"/>
      <c r="H212" s="44"/>
      <c r="I212" s="10"/>
      <c r="J212" s="2"/>
    </row>
    <row r="213" spans="2:10" x14ac:dyDescent="0.25">
      <c r="B213" s="45" t="s">
        <v>23</v>
      </c>
      <c r="C213" s="45"/>
      <c r="D213" s="45"/>
      <c r="E213" s="45"/>
      <c r="F213" s="8"/>
      <c r="G213" s="8"/>
      <c r="H213" s="8"/>
      <c r="I213" s="8"/>
      <c r="J213" s="2"/>
    </row>
    <row r="214" spans="2:10" x14ac:dyDescent="0.25">
      <c r="B214" s="8"/>
      <c r="C214" s="8"/>
      <c r="D214" s="44" t="s">
        <v>25</v>
      </c>
      <c r="E214" s="44"/>
      <c r="F214" s="44"/>
      <c r="G214" s="44"/>
      <c r="H214" s="44"/>
      <c r="I214" s="10"/>
      <c r="J214" s="2"/>
    </row>
    <row r="215" spans="2:10" x14ac:dyDescent="0.25">
      <c r="B215" s="8"/>
      <c r="C215" s="8"/>
      <c r="D215" s="8"/>
      <c r="E215" s="8"/>
      <c r="F215" s="8"/>
      <c r="G215" s="8"/>
      <c r="H215" s="8"/>
      <c r="I215" s="8"/>
      <c r="J215" s="2"/>
    </row>
    <row r="216" spans="2:10" x14ac:dyDescent="0.25">
      <c r="B216" s="8" t="s">
        <v>26</v>
      </c>
      <c r="C216" s="8"/>
      <c r="D216" s="8"/>
      <c r="E216" s="8"/>
      <c r="F216" s="8"/>
      <c r="G216" s="8"/>
      <c r="H216" s="8"/>
      <c r="I216" s="8"/>
      <c r="J216" s="2"/>
    </row>
    <row r="218" spans="2:10" x14ac:dyDescent="0.25">
      <c r="J218" s="32">
        <f>J21+J66+J109+J152+J195</f>
        <v>6027758</v>
      </c>
    </row>
  </sheetData>
  <mergeCells count="235">
    <mergeCell ref="A1:D1"/>
    <mergeCell ref="F1:J1"/>
    <mergeCell ref="D9:E9"/>
    <mergeCell ref="D54:E54"/>
    <mergeCell ref="D97:E97"/>
    <mergeCell ref="D140:E140"/>
    <mergeCell ref="D183:E183"/>
    <mergeCell ref="A14:A15"/>
    <mergeCell ref="B14:B15"/>
    <mergeCell ref="C14:C15"/>
    <mergeCell ref="D14:D15"/>
    <mergeCell ref="B35:E35"/>
    <mergeCell ref="B25:D25"/>
    <mergeCell ref="F25:J25"/>
    <mergeCell ref="G27:J27"/>
    <mergeCell ref="B26:D26"/>
    <mergeCell ref="F26:J26"/>
    <mergeCell ref="F23:G23"/>
    <mergeCell ref="H23:I23"/>
    <mergeCell ref="B23:D23"/>
    <mergeCell ref="C24:E24"/>
    <mergeCell ref="F24:G24"/>
    <mergeCell ref="H24:I24"/>
    <mergeCell ref="E14:G14"/>
    <mergeCell ref="H14:H15"/>
    <mergeCell ref="I14:I15"/>
    <mergeCell ref="J14:J15"/>
    <mergeCell ref="A21:B21"/>
    <mergeCell ref="A2:D2"/>
    <mergeCell ref="F2:J2"/>
    <mergeCell ref="A5:J5"/>
    <mergeCell ref="D8:G8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D36:H36"/>
    <mergeCell ref="D38:H38"/>
    <mergeCell ref="B39:E39"/>
    <mergeCell ref="D40:H40"/>
    <mergeCell ref="A46:D46"/>
    <mergeCell ref="F46:J46"/>
    <mergeCell ref="B28:D28"/>
    <mergeCell ref="G28:J28"/>
    <mergeCell ref="B32:D32"/>
    <mergeCell ref="G32:J32"/>
    <mergeCell ref="D34:H34"/>
    <mergeCell ref="A57:B57"/>
    <mergeCell ref="C57:D57"/>
    <mergeCell ref="E57:F57"/>
    <mergeCell ref="G57:H57"/>
    <mergeCell ref="I57:J57"/>
    <mergeCell ref="A47:D47"/>
    <mergeCell ref="F47:J47"/>
    <mergeCell ref="A50:J50"/>
    <mergeCell ref="D53:G53"/>
    <mergeCell ref="A56:B56"/>
    <mergeCell ref="C56:D56"/>
    <mergeCell ref="E56:F56"/>
    <mergeCell ref="G56:H56"/>
    <mergeCell ref="I56:J56"/>
    <mergeCell ref="H59:H60"/>
    <mergeCell ref="I59:I60"/>
    <mergeCell ref="J59:J60"/>
    <mergeCell ref="A66:B66"/>
    <mergeCell ref="B68:D68"/>
    <mergeCell ref="F68:G68"/>
    <mergeCell ref="H68:I68"/>
    <mergeCell ref="A59:A60"/>
    <mergeCell ref="B59:B60"/>
    <mergeCell ref="C59:C60"/>
    <mergeCell ref="D59:D60"/>
    <mergeCell ref="E59:G59"/>
    <mergeCell ref="B71:D71"/>
    <mergeCell ref="F71:J71"/>
    <mergeCell ref="G72:J72"/>
    <mergeCell ref="B73:D73"/>
    <mergeCell ref="G73:J73"/>
    <mergeCell ref="C69:E69"/>
    <mergeCell ref="F69:G69"/>
    <mergeCell ref="H69:I69"/>
    <mergeCell ref="B70:D70"/>
    <mergeCell ref="F70:J70"/>
    <mergeCell ref="D83:H83"/>
    <mergeCell ref="B84:E84"/>
    <mergeCell ref="D85:H85"/>
    <mergeCell ref="A89:D89"/>
    <mergeCell ref="F89:J89"/>
    <mergeCell ref="B77:D77"/>
    <mergeCell ref="G77:J77"/>
    <mergeCell ref="D79:H79"/>
    <mergeCell ref="B80:E80"/>
    <mergeCell ref="D81:H81"/>
    <mergeCell ref="A100:B100"/>
    <mergeCell ref="C100:D100"/>
    <mergeCell ref="E100:F100"/>
    <mergeCell ref="G100:H100"/>
    <mergeCell ref="I100:J100"/>
    <mergeCell ref="A90:D90"/>
    <mergeCell ref="F90:J90"/>
    <mergeCell ref="A93:J93"/>
    <mergeCell ref="D96:G96"/>
    <mergeCell ref="A99:B99"/>
    <mergeCell ref="C99:D99"/>
    <mergeCell ref="E99:F99"/>
    <mergeCell ref="G99:H99"/>
    <mergeCell ref="I99:J99"/>
    <mergeCell ref="H102:H103"/>
    <mergeCell ref="I102:I103"/>
    <mergeCell ref="J102:J103"/>
    <mergeCell ref="A109:B109"/>
    <mergeCell ref="B111:D111"/>
    <mergeCell ref="F111:G111"/>
    <mergeCell ref="H111:I111"/>
    <mergeCell ref="A102:A103"/>
    <mergeCell ref="B102:B103"/>
    <mergeCell ref="C102:C103"/>
    <mergeCell ref="D102:D103"/>
    <mergeCell ref="E102:G102"/>
    <mergeCell ref="B114:D114"/>
    <mergeCell ref="F114:J114"/>
    <mergeCell ref="G115:J115"/>
    <mergeCell ref="B116:D116"/>
    <mergeCell ref="G116:J116"/>
    <mergeCell ref="C112:E112"/>
    <mergeCell ref="F112:G112"/>
    <mergeCell ref="H112:I112"/>
    <mergeCell ref="B113:D113"/>
    <mergeCell ref="F113:J113"/>
    <mergeCell ref="D126:H126"/>
    <mergeCell ref="B127:E127"/>
    <mergeCell ref="D128:H128"/>
    <mergeCell ref="A132:D132"/>
    <mergeCell ref="F132:J132"/>
    <mergeCell ref="B120:D120"/>
    <mergeCell ref="G120:J120"/>
    <mergeCell ref="D122:H122"/>
    <mergeCell ref="B123:E123"/>
    <mergeCell ref="D124:H124"/>
    <mergeCell ref="A143:B143"/>
    <mergeCell ref="C143:D143"/>
    <mergeCell ref="E143:F143"/>
    <mergeCell ref="G143:H143"/>
    <mergeCell ref="I143:J143"/>
    <mergeCell ref="A133:D133"/>
    <mergeCell ref="F133:J133"/>
    <mergeCell ref="A136:J136"/>
    <mergeCell ref="D139:G139"/>
    <mergeCell ref="A142:B142"/>
    <mergeCell ref="C142:D142"/>
    <mergeCell ref="E142:F142"/>
    <mergeCell ref="G142:H142"/>
    <mergeCell ref="I142:J142"/>
    <mergeCell ref="H145:H146"/>
    <mergeCell ref="I145:I146"/>
    <mergeCell ref="J145:J146"/>
    <mergeCell ref="A152:B152"/>
    <mergeCell ref="B154:D154"/>
    <mergeCell ref="F154:G154"/>
    <mergeCell ref="H154:I154"/>
    <mergeCell ref="A145:A146"/>
    <mergeCell ref="B145:B146"/>
    <mergeCell ref="C145:C146"/>
    <mergeCell ref="D145:D146"/>
    <mergeCell ref="E145:G145"/>
    <mergeCell ref="B157:D157"/>
    <mergeCell ref="F157:J157"/>
    <mergeCell ref="G158:J158"/>
    <mergeCell ref="B159:D159"/>
    <mergeCell ref="G159:J159"/>
    <mergeCell ref="C155:E155"/>
    <mergeCell ref="F155:G155"/>
    <mergeCell ref="H155:I155"/>
    <mergeCell ref="B156:D156"/>
    <mergeCell ref="F156:J156"/>
    <mergeCell ref="D169:H169"/>
    <mergeCell ref="B170:E170"/>
    <mergeCell ref="D171:H171"/>
    <mergeCell ref="A175:D175"/>
    <mergeCell ref="F175:J175"/>
    <mergeCell ref="B163:D163"/>
    <mergeCell ref="G163:J163"/>
    <mergeCell ref="D165:H165"/>
    <mergeCell ref="B166:E166"/>
    <mergeCell ref="D167:H167"/>
    <mergeCell ref="A186:B186"/>
    <mergeCell ref="C186:D186"/>
    <mergeCell ref="E186:F186"/>
    <mergeCell ref="G186:H186"/>
    <mergeCell ref="I186:J186"/>
    <mergeCell ref="A176:D176"/>
    <mergeCell ref="F176:J176"/>
    <mergeCell ref="A179:J179"/>
    <mergeCell ref="D182:G182"/>
    <mergeCell ref="A185:B185"/>
    <mergeCell ref="C185:D185"/>
    <mergeCell ref="E185:F185"/>
    <mergeCell ref="G185:H185"/>
    <mergeCell ref="I185:J185"/>
    <mergeCell ref="C198:E198"/>
    <mergeCell ref="F198:G198"/>
    <mergeCell ref="H198:I198"/>
    <mergeCell ref="B199:D199"/>
    <mergeCell ref="F199:J199"/>
    <mergeCell ref="H188:H189"/>
    <mergeCell ref="I188:I189"/>
    <mergeCell ref="J188:J189"/>
    <mergeCell ref="A195:B195"/>
    <mergeCell ref="B197:D197"/>
    <mergeCell ref="F197:G197"/>
    <mergeCell ref="H197:I197"/>
    <mergeCell ref="A188:A189"/>
    <mergeCell ref="B188:B189"/>
    <mergeCell ref="C188:C189"/>
    <mergeCell ref="D188:D189"/>
    <mergeCell ref="E188:G188"/>
    <mergeCell ref="D212:H212"/>
    <mergeCell ref="B213:E213"/>
    <mergeCell ref="D214:H214"/>
    <mergeCell ref="B206:D206"/>
    <mergeCell ref="G206:J206"/>
    <mergeCell ref="D208:H208"/>
    <mergeCell ref="B209:E209"/>
    <mergeCell ref="D210:H210"/>
    <mergeCell ref="B200:D200"/>
    <mergeCell ref="F200:J200"/>
    <mergeCell ref="G201:J201"/>
    <mergeCell ref="B202:D202"/>
    <mergeCell ref="G202:J202"/>
  </mergeCells>
  <pageMargins left="0.23" right="0.2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abSelected="1" topLeftCell="A130" zoomScale="145" zoomScaleNormal="145" workbookViewId="0">
      <selection activeCell="E199" sqref="E199"/>
    </sheetView>
  </sheetViews>
  <sheetFormatPr defaultRowHeight="13.8" x14ac:dyDescent="0.25"/>
  <cols>
    <col min="1" max="1" width="5.44140625" style="11" customWidth="1"/>
    <col min="2" max="2" width="15.6640625" style="11" customWidth="1"/>
    <col min="3" max="3" width="14.664062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9" t="s">
        <v>39</v>
      </c>
      <c r="B1" s="49"/>
      <c r="C1" s="49"/>
      <c r="D1" s="49"/>
      <c r="E1" s="1"/>
      <c r="F1" s="46" t="s">
        <v>11</v>
      </c>
      <c r="G1" s="46"/>
      <c r="H1" s="46"/>
      <c r="I1" s="46"/>
      <c r="J1" s="46"/>
    </row>
    <row r="2" spans="1:10" ht="15.6" x14ac:dyDescent="0.3">
      <c r="A2" s="46" t="s">
        <v>10</v>
      </c>
      <c r="B2" s="46"/>
      <c r="C2" s="46"/>
      <c r="D2" s="46"/>
      <c r="E2" s="1"/>
      <c r="F2" s="46" t="s">
        <v>12</v>
      </c>
      <c r="G2" s="46"/>
      <c r="H2" s="46"/>
      <c r="I2" s="46"/>
      <c r="J2" s="46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40</v>
      </c>
    </row>
    <row r="5" spans="1:10" ht="20.399999999999999" x14ac:dyDescent="0.3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6.8" x14ac:dyDescent="0.3">
      <c r="A6" s="2"/>
      <c r="B6" s="3"/>
      <c r="C6" s="7" t="s">
        <v>31</v>
      </c>
      <c r="D6" s="26">
        <v>8</v>
      </c>
      <c r="E6" s="7" t="s">
        <v>32</v>
      </c>
      <c r="F6" s="26">
        <v>1</v>
      </c>
      <c r="G6" s="7" t="s">
        <v>33</v>
      </c>
      <c r="H6" s="7" t="s">
        <v>49</v>
      </c>
      <c r="I6" s="1"/>
      <c r="J6" s="7"/>
    </row>
    <row r="7" spans="1:10" ht="16.8" x14ac:dyDescent="0.3">
      <c r="A7" s="4"/>
      <c r="B7" s="3"/>
      <c r="C7" s="25"/>
      <c r="D7" s="25"/>
      <c r="E7" s="25"/>
      <c r="F7" s="25"/>
      <c r="G7" s="25"/>
      <c r="H7" s="25"/>
      <c r="I7" s="25"/>
      <c r="J7" s="25"/>
    </row>
    <row r="8" spans="1:10" ht="16.8" x14ac:dyDescent="0.3">
      <c r="A8" s="4"/>
      <c r="B8" s="2"/>
      <c r="C8" s="27" t="s">
        <v>29</v>
      </c>
      <c r="D8" s="67" t="s">
        <v>53</v>
      </c>
      <c r="E8" s="67"/>
      <c r="F8" s="67"/>
      <c r="G8" s="67"/>
      <c r="H8" s="25"/>
      <c r="I8" s="25"/>
      <c r="J8" s="25"/>
    </row>
    <row r="9" spans="1:10" ht="16.8" x14ac:dyDescent="0.3">
      <c r="A9" s="4"/>
      <c r="B9" s="2"/>
      <c r="C9" s="27" t="s">
        <v>30</v>
      </c>
      <c r="D9" s="46" t="s">
        <v>47</v>
      </c>
      <c r="E9" s="46"/>
      <c r="F9" s="25"/>
      <c r="G9" s="25"/>
      <c r="H9" s="25"/>
      <c r="I9" s="25"/>
      <c r="J9" s="25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63" t="s">
        <v>34</v>
      </c>
      <c r="B11" s="64"/>
      <c r="C11" s="63" t="s">
        <v>35</v>
      </c>
      <c r="D11" s="64"/>
      <c r="E11" s="63" t="s">
        <v>36</v>
      </c>
      <c r="F11" s="64"/>
      <c r="G11" s="63" t="s">
        <v>37</v>
      </c>
      <c r="H11" s="64"/>
      <c r="I11" s="63" t="s">
        <v>38</v>
      </c>
      <c r="J11" s="64"/>
    </row>
    <row r="12" spans="1:10" x14ac:dyDescent="0.25">
      <c r="A12" s="68">
        <v>4.32</v>
      </c>
      <c r="B12" s="68"/>
      <c r="C12" s="68">
        <v>0.45</v>
      </c>
      <c r="D12" s="68"/>
      <c r="E12" s="68">
        <v>1.431</v>
      </c>
      <c r="F12" s="68"/>
      <c r="G12" s="68">
        <v>0.81</v>
      </c>
      <c r="H12" s="68"/>
      <c r="I12" s="68">
        <f>SUM(A12:H12)</f>
        <v>7.011000000000001</v>
      </c>
      <c r="J12" s="68"/>
    </row>
    <row r="14" spans="1:10" ht="13.8" customHeight="1" x14ac:dyDescent="0.25">
      <c r="A14" s="54" t="s">
        <v>0</v>
      </c>
      <c r="B14" s="54" t="s">
        <v>1</v>
      </c>
      <c r="C14" s="54" t="s">
        <v>2</v>
      </c>
      <c r="D14" s="53" t="s">
        <v>3</v>
      </c>
      <c r="E14" s="59" t="s">
        <v>4</v>
      </c>
      <c r="F14" s="59"/>
      <c r="G14" s="59"/>
      <c r="H14" s="52" t="s">
        <v>45</v>
      </c>
      <c r="I14" s="53" t="s">
        <v>8</v>
      </c>
      <c r="J14" s="54" t="s">
        <v>9</v>
      </c>
    </row>
    <row r="15" spans="1:10" ht="37.799999999999997" customHeight="1" x14ac:dyDescent="0.25">
      <c r="A15" s="58"/>
      <c r="B15" s="58"/>
      <c r="C15" s="54"/>
      <c r="D15" s="53"/>
      <c r="E15" s="29" t="s">
        <v>5</v>
      </c>
      <c r="F15" s="28" t="s">
        <v>6</v>
      </c>
      <c r="G15" s="29" t="s">
        <v>7</v>
      </c>
      <c r="H15" s="52"/>
      <c r="I15" s="53"/>
      <c r="J15" s="54"/>
    </row>
    <row r="16" spans="1:10" ht="27.6" x14ac:dyDescent="0.25">
      <c r="A16" s="6">
        <v>1</v>
      </c>
      <c r="B16" s="22" t="s">
        <v>51</v>
      </c>
      <c r="C16" s="12" t="s">
        <v>48</v>
      </c>
      <c r="D16" s="13">
        <v>2</v>
      </c>
      <c r="E16" s="13">
        <v>2.5</v>
      </c>
      <c r="F16" s="13">
        <v>0</v>
      </c>
      <c r="G16" s="12">
        <f>E16+F16</f>
        <v>2.5</v>
      </c>
      <c r="H16" s="13">
        <f>G16-D16</f>
        <v>0.5</v>
      </c>
      <c r="I16" s="15">
        <v>154554</v>
      </c>
      <c r="J16" s="14">
        <f>I16*H16</f>
        <v>77277</v>
      </c>
    </row>
    <row r="17" spans="1:10" ht="27.6" x14ac:dyDescent="0.25">
      <c r="A17" s="6">
        <v>2</v>
      </c>
      <c r="B17" s="22" t="s">
        <v>50</v>
      </c>
      <c r="C17" s="12" t="s">
        <v>48</v>
      </c>
      <c r="D17" s="12">
        <f>D16</f>
        <v>2</v>
      </c>
      <c r="E17" s="12">
        <f>E16</f>
        <v>2.5</v>
      </c>
      <c r="F17" s="24">
        <f>F16</f>
        <v>0</v>
      </c>
      <c r="G17" s="12">
        <f t="shared" ref="G17:G18" si="0">E17+F17</f>
        <v>2.5</v>
      </c>
      <c r="H17" s="24">
        <f t="shared" ref="H17:H18" si="1">G17-D17</f>
        <v>0.5</v>
      </c>
      <c r="I17" s="14">
        <f>I16</f>
        <v>154554</v>
      </c>
      <c r="J17" s="14">
        <f t="shared" ref="J17:J18" si="2">I17*H17</f>
        <v>77277</v>
      </c>
    </row>
    <row r="18" spans="1:10" ht="27.6" x14ac:dyDescent="0.25">
      <c r="A18" s="6">
        <v>3</v>
      </c>
      <c r="B18" s="22" t="s">
        <v>52</v>
      </c>
      <c r="C18" s="12" t="s">
        <v>48</v>
      </c>
      <c r="D18" s="12">
        <f>D16</f>
        <v>2</v>
      </c>
      <c r="E18" s="12">
        <f>E16</f>
        <v>2.5</v>
      </c>
      <c r="F18" s="24">
        <f>F17</f>
        <v>0</v>
      </c>
      <c r="G18" s="12">
        <f t="shared" si="0"/>
        <v>2.5</v>
      </c>
      <c r="H18" s="24">
        <f t="shared" si="1"/>
        <v>0.5</v>
      </c>
      <c r="I18" s="14">
        <f>I17</f>
        <v>154554</v>
      </c>
      <c r="J18" s="14">
        <f t="shared" si="2"/>
        <v>77277</v>
      </c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55" t="s">
        <v>41</v>
      </c>
      <c r="B21" s="56"/>
      <c r="C21" s="12"/>
      <c r="D21" s="12"/>
      <c r="E21" s="12"/>
      <c r="F21" s="12"/>
      <c r="G21" s="12"/>
      <c r="H21" s="12">
        <f>SUM(H16:H20)</f>
        <v>1.5</v>
      </c>
      <c r="I21" s="31">
        <f>I16</f>
        <v>154554</v>
      </c>
      <c r="J21" s="31">
        <f>SUM(J16:J20)</f>
        <v>231831</v>
      </c>
    </row>
    <row r="23" spans="1:10" ht="15.6" x14ac:dyDescent="0.3">
      <c r="A23" s="23"/>
      <c r="B23" s="57" t="s">
        <v>14</v>
      </c>
      <c r="C23" s="57"/>
      <c r="D23" s="57"/>
      <c r="E23" s="1"/>
      <c r="F23" s="48" t="s">
        <v>17</v>
      </c>
      <c r="G23" s="48"/>
      <c r="H23" s="47">
        <f>H21</f>
        <v>1.5</v>
      </c>
      <c r="I23" s="47"/>
      <c r="J23" s="1"/>
    </row>
    <row r="24" spans="1:10" ht="15.6" x14ac:dyDescent="0.3">
      <c r="A24" s="23"/>
      <c r="B24" s="7" t="s">
        <v>15</v>
      </c>
      <c r="C24" s="50" t="str">
        <f>D8</f>
        <v>Nguyễn Văn A</v>
      </c>
      <c r="D24" s="50"/>
      <c r="E24" s="50"/>
      <c r="F24" s="48" t="s">
        <v>18</v>
      </c>
      <c r="G24" s="48"/>
      <c r="H24" s="51">
        <f>J21</f>
        <v>231831</v>
      </c>
      <c r="I24" s="47"/>
      <c r="J24" s="1"/>
    </row>
    <row r="25" spans="1:10" ht="15.6" x14ac:dyDescent="0.3">
      <c r="A25" s="23"/>
      <c r="B25" s="48" t="s">
        <v>16</v>
      </c>
      <c r="C25" s="48"/>
      <c r="D25" s="48"/>
      <c r="E25" s="1"/>
      <c r="F25" s="48" t="s">
        <v>28</v>
      </c>
      <c r="G25" s="48"/>
      <c r="H25" s="48"/>
      <c r="I25" s="48"/>
      <c r="J25" s="48"/>
    </row>
    <row r="26" spans="1:10" ht="15.6" x14ac:dyDescent="0.3">
      <c r="A26" s="23"/>
      <c r="B26" s="48" t="s">
        <v>43</v>
      </c>
      <c r="C26" s="48"/>
      <c r="D26" s="48"/>
      <c r="E26" s="1"/>
      <c r="F26" s="48" t="s">
        <v>27</v>
      </c>
      <c r="G26" s="48"/>
      <c r="H26" s="48"/>
      <c r="I26" s="48"/>
      <c r="J26" s="48"/>
    </row>
    <row r="27" spans="1:10" ht="15.6" x14ac:dyDescent="0.3">
      <c r="A27" s="23"/>
      <c r="B27" s="1"/>
      <c r="C27" s="1"/>
      <c r="D27" s="1"/>
      <c r="E27" s="1"/>
      <c r="F27" s="1"/>
      <c r="G27" s="49" t="s">
        <v>70</v>
      </c>
      <c r="H27" s="49"/>
      <c r="I27" s="49"/>
      <c r="J27" s="49"/>
    </row>
    <row r="28" spans="1:10" ht="15.6" x14ac:dyDescent="0.3">
      <c r="A28" s="23"/>
      <c r="B28" s="46" t="s">
        <v>44</v>
      </c>
      <c r="C28" s="46"/>
      <c r="D28" s="46"/>
      <c r="E28" s="1"/>
      <c r="F28" s="1"/>
      <c r="G28" s="46" t="s">
        <v>19</v>
      </c>
      <c r="H28" s="46"/>
      <c r="I28" s="46"/>
      <c r="J28" s="46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6" t="s">
        <v>42</v>
      </c>
      <c r="C32" s="46"/>
      <c r="D32" s="46"/>
      <c r="E32" s="1"/>
      <c r="F32" s="1"/>
      <c r="G32" s="47" t="str">
        <f>D8</f>
        <v>Nguyễn Văn A</v>
      </c>
      <c r="H32" s="47"/>
      <c r="I32" s="47"/>
      <c r="J32" s="47"/>
    </row>
    <row r="33" spans="1:10" x14ac:dyDescent="0.25">
      <c r="B33" s="2"/>
      <c r="C33" s="2"/>
      <c r="D33" s="2"/>
      <c r="E33" s="2"/>
      <c r="F33" s="2"/>
      <c r="G33" s="30"/>
      <c r="H33" s="30"/>
      <c r="I33" s="30"/>
      <c r="J33" s="30"/>
    </row>
    <row r="34" spans="1:10" x14ac:dyDescent="0.25">
      <c r="B34" s="8"/>
      <c r="C34" s="8"/>
      <c r="D34" s="44" t="s">
        <v>20</v>
      </c>
      <c r="E34" s="44"/>
      <c r="F34" s="44"/>
      <c r="G34" s="44"/>
      <c r="H34" s="44"/>
      <c r="I34" s="10"/>
      <c r="J34" s="2"/>
    </row>
    <row r="35" spans="1:10" x14ac:dyDescent="0.25">
      <c r="B35" s="45" t="s">
        <v>22</v>
      </c>
      <c r="C35" s="45"/>
      <c r="D35" s="45"/>
      <c r="E35" s="45"/>
      <c r="F35" s="8"/>
      <c r="G35" s="8"/>
      <c r="H35" s="8"/>
      <c r="I35" s="8"/>
      <c r="J35" s="2"/>
    </row>
    <row r="36" spans="1:10" x14ac:dyDescent="0.25">
      <c r="B36" s="8"/>
      <c r="C36" s="8"/>
      <c r="D36" s="44" t="s">
        <v>21</v>
      </c>
      <c r="E36" s="44"/>
      <c r="F36" s="44"/>
      <c r="G36" s="44"/>
      <c r="H36" s="44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44" t="s">
        <v>24</v>
      </c>
      <c r="E38" s="44"/>
      <c r="F38" s="44"/>
      <c r="G38" s="44"/>
      <c r="H38" s="44"/>
      <c r="I38" s="10"/>
      <c r="J38" s="2"/>
    </row>
    <row r="39" spans="1:10" x14ac:dyDescent="0.25">
      <c r="B39" s="45" t="s">
        <v>23</v>
      </c>
      <c r="C39" s="45"/>
      <c r="D39" s="45"/>
      <c r="E39" s="45"/>
      <c r="F39" s="8"/>
      <c r="G39" s="8"/>
      <c r="H39" s="8"/>
      <c r="I39" s="8"/>
      <c r="J39" s="2"/>
    </row>
    <row r="40" spans="1:10" x14ac:dyDescent="0.25">
      <c r="B40" s="8"/>
      <c r="C40" s="8"/>
      <c r="D40" s="44" t="s">
        <v>25</v>
      </c>
      <c r="E40" s="44"/>
      <c r="F40" s="44"/>
      <c r="G40" s="44"/>
      <c r="H40" s="44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x14ac:dyDescent="0.25">
      <c r="B45" s="8"/>
      <c r="C45" s="8"/>
      <c r="D45" s="8"/>
      <c r="E45" s="8"/>
      <c r="F45" s="8"/>
      <c r="G45" s="8"/>
      <c r="H45" s="8"/>
      <c r="I45" s="8"/>
      <c r="J45" s="2"/>
    </row>
    <row r="46" spans="1:10" ht="15.6" x14ac:dyDescent="0.3">
      <c r="A46" s="49" t="s">
        <v>39</v>
      </c>
      <c r="B46" s="49"/>
      <c r="C46" s="49"/>
      <c r="D46" s="49"/>
      <c r="E46" s="1"/>
      <c r="F46" s="46" t="s">
        <v>11</v>
      </c>
      <c r="G46" s="46"/>
      <c r="H46" s="46"/>
      <c r="I46" s="46"/>
      <c r="J46" s="46"/>
    </row>
    <row r="47" spans="1:10" ht="15.6" x14ac:dyDescent="0.3">
      <c r="A47" s="46" t="s">
        <v>10</v>
      </c>
      <c r="B47" s="46"/>
      <c r="C47" s="46"/>
      <c r="D47" s="46"/>
      <c r="E47" s="1"/>
      <c r="F47" s="46" t="s">
        <v>12</v>
      </c>
      <c r="G47" s="46"/>
      <c r="H47" s="46"/>
      <c r="I47" s="46"/>
      <c r="J47" s="46"/>
    </row>
    <row r="48" spans="1:10" ht="15.6" x14ac:dyDescent="0.3">
      <c r="A48" s="2"/>
      <c r="B48" s="2"/>
      <c r="C48" s="2"/>
      <c r="D48" s="2"/>
      <c r="E48" s="1"/>
      <c r="F48" s="1"/>
      <c r="G48" s="1"/>
      <c r="H48" s="1"/>
      <c r="I48" s="1"/>
      <c r="J48" s="1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9" t="s">
        <v>40</v>
      </c>
    </row>
    <row r="50" spans="1:10" ht="20.399999999999999" x14ac:dyDescent="0.35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16.8" x14ac:dyDescent="0.3">
      <c r="A51" s="2"/>
      <c r="B51" s="3"/>
      <c r="C51" s="7" t="s">
        <v>31</v>
      </c>
      <c r="D51" s="26">
        <v>9</v>
      </c>
      <c r="E51" s="7" t="s">
        <v>32</v>
      </c>
      <c r="F51" s="26">
        <f>F6</f>
        <v>1</v>
      </c>
      <c r="G51" s="7" t="s">
        <v>33</v>
      </c>
      <c r="H51" s="7" t="str">
        <f>H6</f>
        <v>2017-2018</v>
      </c>
      <c r="I51" s="1"/>
      <c r="J51" s="7"/>
    </row>
    <row r="52" spans="1:10" ht="16.8" x14ac:dyDescent="0.3">
      <c r="A52" s="4"/>
      <c r="B52" s="3"/>
      <c r="C52" s="25"/>
      <c r="D52" s="25"/>
      <c r="E52" s="25"/>
      <c r="F52" s="25"/>
      <c r="G52" s="25"/>
      <c r="H52" s="25"/>
      <c r="I52" s="25"/>
      <c r="J52" s="25"/>
    </row>
    <row r="53" spans="1:10" ht="16.8" x14ac:dyDescent="0.3">
      <c r="A53" s="4"/>
      <c r="B53" s="2"/>
      <c r="C53" s="27" t="s">
        <v>29</v>
      </c>
      <c r="D53" s="67" t="str">
        <f>D8</f>
        <v>Nguyễn Văn A</v>
      </c>
      <c r="E53" s="67"/>
      <c r="F53" s="67"/>
      <c r="G53" s="67"/>
      <c r="H53" s="25"/>
      <c r="I53" s="25"/>
      <c r="J53" s="25"/>
    </row>
    <row r="54" spans="1:10" ht="16.8" x14ac:dyDescent="0.3">
      <c r="A54" s="4"/>
      <c r="B54" s="2"/>
      <c r="C54" s="27" t="s">
        <v>30</v>
      </c>
      <c r="D54" s="46" t="str">
        <f>D9</f>
        <v>Hướng nghiệp</v>
      </c>
      <c r="E54" s="46"/>
      <c r="F54" s="25"/>
      <c r="G54" s="25"/>
      <c r="H54" s="25"/>
      <c r="I54" s="25"/>
      <c r="J54" s="25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63" t="s">
        <v>34</v>
      </c>
      <c r="B56" s="64"/>
      <c r="C56" s="63" t="s">
        <v>35</v>
      </c>
      <c r="D56" s="64"/>
      <c r="E56" s="63" t="s">
        <v>36</v>
      </c>
      <c r="F56" s="64"/>
      <c r="G56" s="63" t="s">
        <v>37</v>
      </c>
      <c r="H56" s="64"/>
      <c r="I56" s="63" t="s">
        <v>38</v>
      </c>
      <c r="J56" s="64"/>
    </row>
    <row r="57" spans="1:10" x14ac:dyDescent="0.25">
      <c r="A57" s="68">
        <v>4.32</v>
      </c>
      <c r="B57" s="68"/>
      <c r="C57" s="68">
        <v>0.45</v>
      </c>
      <c r="D57" s="68"/>
      <c r="E57" s="68">
        <v>1.431</v>
      </c>
      <c r="F57" s="68"/>
      <c r="G57" s="68">
        <v>0.81</v>
      </c>
      <c r="H57" s="68"/>
      <c r="I57" s="68">
        <f>SUM(A57:H57)</f>
        <v>7.011000000000001</v>
      </c>
      <c r="J57" s="68"/>
    </row>
    <row r="59" spans="1:10" ht="13.8" customHeight="1" x14ac:dyDescent="0.25">
      <c r="A59" s="54" t="s">
        <v>0</v>
      </c>
      <c r="B59" s="54" t="s">
        <v>1</v>
      </c>
      <c r="C59" s="54" t="s">
        <v>2</v>
      </c>
      <c r="D59" s="53" t="s">
        <v>3</v>
      </c>
      <c r="E59" s="59" t="s">
        <v>4</v>
      </c>
      <c r="F59" s="59"/>
      <c r="G59" s="59"/>
      <c r="H59" s="52" t="s">
        <v>45</v>
      </c>
      <c r="I59" s="53" t="s">
        <v>8</v>
      </c>
      <c r="J59" s="54" t="s">
        <v>9</v>
      </c>
    </row>
    <row r="60" spans="1:10" ht="41.4" x14ac:dyDescent="0.25">
      <c r="A60" s="58"/>
      <c r="B60" s="58"/>
      <c r="C60" s="54"/>
      <c r="D60" s="53"/>
      <c r="E60" s="29" t="s">
        <v>5</v>
      </c>
      <c r="F60" s="28" t="s">
        <v>6</v>
      </c>
      <c r="G60" s="29" t="s">
        <v>7</v>
      </c>
      <c r="H60" s="52"/>
      <c r="I60" s="53"/>
      <c r="J60" s="54"/>
    </row>
    <row r="61" spans="1:10" ht="27.6" x14ac:dyDescent="0.25">
      <c r="A61" s="6">
        <v>1</v>
      </c>
      <c r="B61" s="38" t="s">
        <v>55</v>
      </c>
      <c r="C61" s="12" t="s">
        <v>48</v>
      </c>
      <c r="D61" s="13">
        <v>2</v>
      </c>
      <c r="E61" s="13">
        <v>2.5</v>
      </c>
      <c r="F61" s="13">
        <v>0</v>
      </c>
      <c r="G61" s="12">
        <f>E61+F61</f>
        <v>2.5</v>
      </c>
      <c r="H61" s="13">
        <f>G61-D61</f>
        <v>0.5</v>
      </c>
      <c r="I61" s="15">
        <v>154554</v>
      </c>
      <c r="J61" s="14">
        <f>I61*H61</f>
        <v>77277</v>
      </c>
    </row>
    <row r="62" spans="1:10" ht="27.6" x14ac:dyDescent="0.25">
      <c r="A62" s="6">
        <v>2</v>
      </c>
      <c r="B62" s="38" t="s">
        <v>56</v>
      </c>
      <c r="C62" s="12" t="s">
        <v>48</v>
      </c>
      <c r="D62" s="12">
        <f>D61</f>
        <v>2</v>
      </c>
      <c r="E62" s="12">
        <f>E61</f>
        <v>2.5</v>
      </c>
      <c r="F62" s="24">
        <f>F61</f>
        <v>0</v>
      </c>
      <c r="G62" s="12">
        <f t="shared" ref="G62:G64" si="3">E62+F62</f>
        <v>2.5</v>
      </c>
      <c r="H62" s="24">
        <f t="shared" ref="H62:H64" si="4">G62-D62</f>
        <v>0.5</v>
      </c>
      <c r="I62" s="14">
        <f>I61</f>
        <v>154554</v>
      </c>
      <c r="J62" s="14">
        <f t="shared" ref="J62:J64" si="5">I62*H62</f>
        <v>77277</v>
      </c>
    </row>
    <row r="63" spans="1:10" ht="27.6" x14ac:dyDescent="0.25">
      <c r="A63" s="6">
        <v>3</v>
      </c>
      <c r="B63" s="38" t="s">
        <v>57</v>
      </c>
      <c r="C63" s="12" t="s">
        <v>48</v>
      </c>
      <c r="D63" s="12">
        <f>D61</f>
        <v>2</v>
      </c>
      <c r="E63" s="12">
        <f>E61</f>
        <v>2.5</v>
      </c>
      <c r="F63" s="24">
        <f t="shared" ref="F63:F64" si="6">F62</f>
        <v>0</v>
      </c>
      <c r="G63" s="12">
        <f t="shared" si="3"/>
        <v>2.5</v>
      </c>
      <c r="H63" s="24">
        <f t="shared" si="4"/>
        <v>0.5</v>
      </c>
      <c r="I63" s="14">
        <f>I61</f>
        <v>154554</v>
      </c>
      <c r="J63" s="14">
        <f t="shared" si="5"/>
        <v>77277</v>
      </c>
    </row>
    <row r="64" spans="1:10" ht="27.6" x14ac:dyDescent="0.25">
      <c r="A64" s="6">
        <v>4</v>
      </c>
      <c r="B64" s="38" t="s">
        <v>58</v>
      </c>
      <c r="C64" s="12" t="s">
        <v>48</v>
      </c>
      <c r="D64" s="12">
        <f>D61</f>
        <v>2</v>
      </c>
      <c r="E64" s="12">
        <f>E61</f>
        <v>2.5</v>
      </c>
      <c r="F64" s="24">
        <f t="shared" si="6"/>
        <v>0</v>
      </c>
      <c r="G64" s="12">
        <f t="shared" si="3"/>
        <v>2.5</v>
      </c>
      <c r="H64" s="24">
        <f t="shared" si="4"/>
        <v>0.5</v>
      </c>
      <c r="I64" s="14">
        <f>I61</f>
        <v>154554</v>
      </c>
      <c r="J64" s="14">
        <f t="shared" si="5"/>
        <v>77277</v>
      </c>
    </row>
    <row r="65" spans="1:10" ht="15.6" x14ac:dyDescent="0.25">
      <c r="A65" s="5">
        <v>5</v>
      </c>
      <c r="B65" s="12"/>
      <c r="C65" s="12"/>
      <c r="D65" s="12"/>
      <c r="E65" s="12"/>
      <c r="F65" s="12"/>
      <c r="G65" s="12"/>
      <c r="H65" s="12"/>
      <c r="I65" s="14"/>
      <c r="J65" s="14"/>
    </row>
    <row r="66" spans="1:10" x14ac:dyDescent="0.25">
      <c r="A66" s="55" t="s">
        <v>41</v>
      </c>
      <c r="B66" s="56"/>
      <c r="C66" s="12"/>
      <c r="D66" s="12"/>
      <c r="E66" s="12"/>
      <c r="F66" s="12"/>
      <c r="G66" s="12"/>
      <c r="H66" s="12">
        <f>SUM(H61:H65)</f>
        <v>2</v>
      </c>
      <c r="I66" s="31">
        <f>I61</f>
        <v>154554</v>
      </c>
      <c r="J66" s="31">
        <f>SUM(J61:J65)</f>
        <v>309108</v>
      </c>
    </row>
    <row r="68" spans="1:10" ht="15.6" x14ac:dyDescent="0.3">
      <c r="B68" s="57" t="s">
        <v>14</v>
      </c>
      <c r="C68" s="57"/>
      <c r="D68" s="57"/>
      <c r="E68" s="1"/>
      <c r="F68" s="48" t="s">
        <v>17</v>
      </c>
      <c r="G68" s="48"/>
      <c r="H68" s="47">
        <f>H66</f>
        <v>2</v>
      </c>
      <c r="I68" s="47"/>
      <c r="J68" s="1"/>
    </row>
    <row r="69" spans="1:10" ht="15.6" x14ac:dyDescent="0.3">
      <c r="B69" s="7" t="s">
        <v>15</v>
      </c>
      <c r="C69" s="50" t="str">
        <f>D53</f>
        <v>Nguyễn Văn A</v>
      </c>
      <c r="D69" s="50"/>
      <c r="E69" s="50"/>
      <c r="F69" s="48" t="s">
        <v>18</v>
      </c>
      <c r="G69" s="48"/>
      <c r="H69" s="51">
        <f>J66</f>
        <v>309108</v>
      </c>
      <c r="I69" s="47"/>
      <c r="J69" s="1"/>
    </row>
    <row r="70" spans="1:10" ht="15.6" x14ac:dyDescent="0.3">
      <c r="B70" s="48" t="s">
        <v>16</v>
      </c>
      <c r="C70" s="48"/>
      <c r="D70" s="48"/>
      <c r="E70" s="1"/>
      <c r="F70" s="48" t="s">
        <v>28</v>
      </c>
      <c r="G70" s="48"/>
      <c r="H70" s="48"/>
      <c r="I70" s="48"/>
      <c r="J70" s="48"/>
    </row>
    <row r="71" spans="1:10" ht="15.6" x14ac:dyDescent="0.3">
      <c r="B71" s="48" t="s">
        <v>43</v>
      </c>
      <c r="C71" s="48"/>
      <c r="D71" s="48"/>
      <c r="E71" s="1"/>
      <c r="F71" s="48" t="s">
        <v>27</v>
      </c>
      <c r="G71" s="48"/>
      <c r="H71" s="48"/>
      <c r="I71" s="48"/>
      <c r="J71" s="48"/>
    </row>
    <row r="72" spans="1:10" ht="15.6" x14ac:dyDescent="0.3">
      <c r="B72" s="1"/>
      <c r="C72" s="1"/>
      <c r="D72" s="1"/>
      <c r="E72" s="1"/>
      <c r="F72" s="1"/>
      <c r="G72" s="49" t="str">
        <f>G27</f>
        <v>Ngày …. tháng  ….. năm 2017</v>
      </c>
      <c r="H72" s="49"/>
      <c r="I72" s="49"/>
      <c r="J72" s="49"/>
    </row>
    <row r="73" spans="1:10" ht="15.6" x14ac:dyDescent="0.3">
      <c r="B73" s="46" t="s">
        <v>44</v>
      </c>
      <c r="C73" s="46"/>
      <c r="D73" s="46"/>
      <c r="E73" s="1"/>
      <c r="F73" s="1"/>
      <c r="G73" s="46" t="s">
        <v>19</v>
      </c>
      <c r="H73" s="46"/>
      <c r="I73" s="46"/>
      <c r="J73" s="46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B77" s="46" t="s">
        <v>42</v>
      </c>
      <c r="C77" s="46"/>
      <c r="D77" s="46"/>
      <c r="E77" s="1"/>
      <c r="F77" s="1"/>
      <c r="G77" s="47" t="str">
        <f>D53</f>
        <v>Nguyễn Văn A</v>
      </c>
      <c r="H77" s="47"/>
      <c r="I77" s="47"/>
      <c r="J77" s="47"/>
    </row>
    <row r="78" spans="1:10" x14ac:dyDescent="0.25">
      <c r="B78" s="2"/>
      <c r="C78" s="2"/>
      <c r="D78" s="2"/>
      <c r="E78" s="2"/>
      <c r="F78" s="2"/>
      <c r="G78" s="30"/>
      <c r="H78" s="30"/>
      <c r="I78" s="30"/>
      <c r="J78" s="30"/>
    </row>
    <row r="79" spans="1:10" x14ac:dyDescent="0.25">
      <c r="B79" s="8"/>
      <c r="C79" s="8"/>
      <c r="D79" s="44" t="s">
        <v>20</v>
      </c>
      <c r="E79" s="44"/>
      <c r="F79" s="44"/>
      <c r="G79" s="44"/>
      <c r="H79" s="44"/>
      <c r="I79" s="10"/>
      <c r="J79" s="2"/>
    </row>
    <row r="80" spans="1:10" x14ac:dyDescent="0.25">
      <c r="B80" s="45" t="s">
        <v>22</v>
      </c>
      <c r="C80" s="45"/>
      <c r="D80" s="45"/>
      <c r="E80" s="45"/>
      <c r="F80" s="8"/>
      <c r="G80" s="8"/>
      <c r="H80" s="8"/>
      <c r="I80" s="8"/>
      <c r="J80" s="2"/>
    </row>
    <row r="81" spans="1:10" x14ac:dyDescent="0.25">
      <c r="B81" s="8"/>
      <c r="C81" s="8"/>
      <c r="D81" s="44" t="s">
        <v>21</v>
      </c>
      <c r="E81" s="44"/>
      <c r="F81" s="44"/>
      <c r="G81" s="44"/>
      <c r="H81" s="44"/>
      <c r="I81" s="10"/>
      <c r="J81" s="2"/>
    </row>
    <row r="82" spans="1:10" x14ac:dyDescent="0.25">
      <c r="B82" s="8"/>
      <c r="C82" s="8"/>
      <c r="D82" s="8"/>
      <c r="E82" s="8"/>
      <c r="F82" s="8"/>
      <c r="G82" s="8"/>
      <c r="H82" s="8"/>
      <c r="I82" s="8"/>
      <c r="J82" s="2"/>
    </row>
    <row r="83" spans="1:10" x14ac:dyDescent="0.25">
      <c r="B83" s="8"/>
      <c r="C83" s="8"/>
      <c r="D83" s="44" t="s">
        <v>24</v>
      </c>
      <c r="E83" s="44"/>
      <c r="F83" s="44"/>
      <c r="G83" s="44"/>
      <c r="H83" s="44"/>
      <c r="I83" s="10"/>
      <c r="J83" s="2"/>
    </row>
    <row r="84" spans="1:10" x14ac:dyDescent="0.25">
      <c r="B84" s="45" t="s">
        <v>23</v>
      </c>
      <c r="C84" s="45"/>
      <c r="D84" s="45"/>
      <c r="E84" s="45"/>
      <c r="F84" s="8"/>
      <c r="G84" s="8"/>
      <c r="H84" s="8"/>
      <c r="I84" s="8"/>
      <c r="J84" s="2"/>
    </row>
    <row r="85" spans="1:10" x14ac:dyDescent="0.25">
      <c r="B85" s="8"/>
      <c r="C85" s="8"/>
      <c r="D85" s="44" t="s">
        <v>25</v>
      </c>
      <c r="E85" s="44"/>
      <c r="F85" s="44"/>
      <c r="G85" s="44"/>
      <c r="H85" s="44"/>
      <c r="I85" s="10"/>
      <c r="J85" s="2"/>
    </row>
    <row r="86" spans="1:10" x14ac:dyDescent="0.25">
      <c r="B86" s="8"/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 t="s">
        <v>26</v>
      </c>
      <c r="C87" s="8"/>
      <c r="D87" s="8"/>
      <c r="E87" s="8"/>
      <c r="F87" s="8"/>
      <c r="G87" s="8"/>
      <c r="H87" s="8"/>
      <c r="I87" s="8"/>
      <c r="J87" s="2"/>
    </row>
    <row r="88" spans="1:10" x14ac:dyDescent="0.25">
      <c r="B88" s="8"/>
      <c r="C88" s="8"/>
      <c r="D88" s="8"/>
      <c r="E88" s="8"/>
      <c r="F88" s="8"/>
      <c r="G88" s="8"/>
      <c r="H88" s="8"/>
      <c r="I88" s="8"/>
      <c r="J88" s="2"/>
    </row>
    <row r="89" spans="1:10" ht="15.6" x14ac:dyDescent="0.3">
      <c r="A89" s="49" t="s">
        <v>39</v>
      </c>
      <c r="B89" s="49"/>
      <c r="C89" s="49"/>
      <c r="D89" s="49"/>
      <c r="E89" s="1"/>
      <c r="F89" s="46" t="s">
        <v>11</v>
      </c>
      <c r="G89" s="46"/>
      <c r="H89" s="46"/>
      <c r="I89" s="46"/>
      <c r="J89" s="46"/>
    </row>
    <row r="90" spans="1:10" ht="15.6" x14ac:dyDescent="0.3">
      <c r="A90" s="46" t="s">
        <v>10</v>
      </c>
      <c r="B90" s="46"/>
      <c r="C90" s="46"/>
      <c r="D90" s="46"/>
      <c r="E90" s="1"/>
      <c r="F90" s="46" t="s">
        <v>12</v>
      </c>
      <c r="G90" s="46"/>
      <c r="H90" s="46"/>
      <c r="I90" s="46"/>
      <c r="J90" s="46"/>
    </row>
    <row r="91" spans="1:10" ht="15.6" x14ac:dyDescent="0.3">
      <c r="A91" s="2"/>
      <c r="B91" s="2"/>
      <c r="C91" s="2"/>
      <c r="D91" s="2"/>
      <c r="E91" s="1"/>
      <c r="F91" s="1"/>
      <c r="G91" s="1"/>
      <c r="H91" s="1"/>
      <c r="I91" s="1"/>
      <c r="J91" s="1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9" t="s">
        <v>40</v>
      </c>
    </row>
    <row r="93" spans="1:10" ht="20.399999999999999" x14ac:dyDescent="0.35">
      <c r="A93" s="61" t="s">
        <v>13</v>
      </c>
      <c r="B93" s="61"/>
      <c r="C93" s="61"/>
      <c r="D93" s="61"/>
      <c r="E93" s="61"/>
      <c r="F93" s="61"/>
      <c r="G93" s="61"/>
      <c r="H93" s="61"/>
      <c r="I93" s="61"/>
      <c r="J93" s="61"/>
    </row>
    <row r="94" spans="1:10" ht="16.8" x14ac:dyDescent="0.3">
      <c r="A94" s="2"/>
      <c r="B94" s="3"/>
      <c r="C94" s="7" t="s">
        <v>31</v>
      </c>
      <c r="D94" s="26">
        <v>10</v>
      </c>
      <c r="E94" s="7" t="s">
        <v>32</v>
      </c>
      <c r="F94" s="26">
        <f>F6</f>
        <v>1</v>
      </c>
      <c r="G94" s="7" t="s">
        <v>33</v>
      </c>
      <c r="H94" s="7" t="str">
        <f>H6</f>
        <v>2017-2018</v>
      </c>
      <c r="I94" s="1"/>
      <c r="J94" s="7"/>
    </row>
    <row r="95" spans="1:10" ht="16.8" x14ac:dyDescent="0.3">
      <c r="A95" s="4"/>
      <c r="B95" s="3"/>
      <c r="C95" s="25"/>
      <c r="D95" s="25"/>
      <c r="E95" s="25"/>
      <c r="F95" s="25"/>
      <c r="G95" s="25"/>
      <c r="H95" s="25"/>
      <c r="I95" s="25"/>
      <c r="J95" s="25"/>
    </row>
    <row r="96" spans="1:10" ht="16.8" x14ac:dyDescent="0.3">
      <c r="A96" s="4"/>
      <c r="B96" s="2"/>
      <c r="C96" s="27" t="s">
        <v>29</v>
      </c>
      <c r="D96" s="67" t="str">
        <f>D53</f>
        <v>Nguyễn Văn A</v>
      </c>
      <c r="E96" s="67"/>
      <c r="F96" s="67"/>
      <c r="G96" s="67"/>
      <c r="H96" s="25"/>
      <c r="I96" s="25"/>
      <c r="J96" s="25"/>
    </row>
    <row r="97" spans="1:10" ht="16.8" x14ac:dyDescent="0.3">
      <c r="A97" s="4"/>
      <c r="B97" s="2"/>
      <c r="C97" s="27" t="s">
        <v>30</v>
      </c>
      <c r="D97" s="46" t="str">
        <f>D54</f>
        <v>Hướng nghiệp</v>
      </c>
      <c r="E97" s="46"/>
      <c r="F97" s="25"/>
      <c r="G97" s="25"/>
      <c r="H97" s="25"/>
      <c r="I97" s="25"/>
      <c r="J97" s="25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63" t="s">
        <v>34</v>
      </c>
      <c r="B99" s="64"/>
      <c r="C99" s="63" t="s">
        <v>35</v>
      </c>
      <c r="D99" s="64"/>
      <c r="E99" s="63" t="s">
        <v>36</v>
      </c>
      <c r="F99" s="64"/>
      <c r="G99" s="63" t="s">
        <v>37</v>
      </c>
      <c r="H99" s="64"/>
      <c r="I99" s="63" t="s">
        <v>38</v>
      </c>
      <c r="J99" s="64"/>
    </row>
    <row r="100" spans="1:10" x14ac:dyDescent="0.25">
      <c r="A100" s="68">
        <v>4.32</v>
      </c>
      <c r="B100" s="68"/>
      <c r="C100" s="68">
        <v>0.45</v>
      </c>
      <c r="D100" s="68"/>
      <c r="E100" s="68">
        <v>1.431</v>
      </c>
      <c r="F100" s="68"/>
      <c r="G100" s="68">
        <v>0.81</v>
      </c>
      <c r="H100" s="68"/>
      <c r="I100" s="68">
        <f>SUM(A100:H100)</f>
        <v>7.011000000000001</v>
      </c>
      <c r="J100" s="68"/>
    </row>
    <row r="102" spans="1:10" ht="13.8" customHeight="1" x14ac:dyDescent="0.25">
      <c r="A102" s="54" t="s">
        <v>0</v>
      </c>
      <c r="B102" s="54" t="s">
        <v>1</v>
      </c>
      <c r="C102" s="54" t="s">
        <v>2</v>
      </c>
      <c r="D102" s="53" t="s">
        <v>3</v>
      </c>
      <c r="E102" s="59" t="s">
        <v>4</v>
      </c>
      <c r="F102" s="59"/>
      <c r="G102" s="59"/>
      <c r="H102" s="52" t="s">
        <v>45</v>
      </c>
      <c r="I102" s="53" t="s">
        <v>8</v>
      </c>
      <c r="J102" s="54" t="s">
        <v>9</v>
      </c>
    </row>
    <row r="103" spans="1:10" ht="41.4" x14ac:dyDescent="0.25">
      <c r="A103" s="54"/>
      <c r="B103" s="58"/>
      <c r="C103" s="54"/>
      <c r="D103" s="53"/>
      <c r="E103" s="29" t="s">
        <v>5</v>
      </c>
      <c r="F103" s="28" t="s">
        <v>6</v>
      </c>
      <c r="G103" s="29" t="s">
        <v>7</v>
      </c>
      <c r="H103" s="52"/>
      <c r="I103" s="53"/>
      <c r="J103" s="54"/>
    </row>
    <row r="104" spans="1:10" ht="27.6" x14ac:dyDescent="0.25">
      <c r="A104" s="5">
        <v>1</v>
      </c>
      <c r="B104" s="39" t="s">
        <v>59</v>
      </c>
      <c r="C104" s="12" t="s">
        <v>48</v>
      </c>
      <c r="D104" s="13">
        <v>2</v>
      </c>
      <c r="E104" s="13">
        <v>2.5</v>
      </c>
      <c r="F104" s="13">
        <v>0</v>
      </c>
      <c r="G104" s="12">
        <f>E104+F104</f>
        <v>2.5</v>
      </c>
      <c r="H104" s="13">
        <f>G104-D104</f>
        <v>0.5</v>
      </c>
      <c r="I104" s="15">
        <v>154554</v>
      </c>
      <c r="J104" s="14">
        <f>I104*H104</f>
        <v>77277</v>
      </c>
    </row>
    <row r="105" spans="1:10" ht="27.6" x14ac:dyDescent="0.25">
      <c r="A105" s="5">
        <v>2</v>
      </c>
      <c r="B105" s="39" t="s">
        <v>60</v>
      </c>
      <c r="C105" s="12" t="s">
        <v>48</v>
      </c>
      <c r="D105" s="12">
        <f>D104</f>
        <v>2</v>
      </c>
      <c r="E105" s="12">
        <f>E104</f>
        <v>2.5</v>
      </c>
      <c r="F105" s="24">
        <f>F104</f>
        <v>0</v>
      </c>
      <c r="G105" s="12">
        <f t="shared" ref="G105:G107" si="7">E105+F105</f>
        <v>2.5</v>
      </c>
      <c r="H105" s="24">
        <f t="shared" ref="H105:H107" si="8">G105-D105</f>
        <v>0.5</v>
      </c>
      <c r="I105" s="14">
        <f>I104</f>
        <v>154554</v>
      </c>
      <c r="J105" s="14">
        <f t="shared" ref="J105:J107" si="9">I105*H105</f>
        <v>77277</v>
      </c>
    </row>
    <row r="106" spans="1:10" ht="27.6" x14ac:dyDescent="0.25">
      <c r="A106" s="5">
        <v>3</v>
      </c>
      <c r="B106" s="39" t="s">
        <v>61</v>
      </c>
      <c r="C106" s="12" t="s">
        <v>48</v>
      </c>
      <c r="D106" s="12">
        <f>D104</f>
        <v>2</v>
      </c>
      <c r="E106" s="12">
        <f t="shared" ref="E106:F107" si="10">E105</f>
        <v>2.5</v>
      </c>
      <c r="F106" s="24">
        <f t="shared" si="10"/>
        <v>0</v>
      </c>
      <c r="G106" s="12">
        <f t="shared" si="7"/>
        <v>2.5</v>
      </c>
      <c r="H106" s="24">
        <f t="shared" si="8"/>
        <v>0.5</v>
      </c>
      <c r="I106" s="14">
        <f>I105</f>
        <v>154554</v>
      </c>
      <c r="J106" s="14">
        <f t="shared" si="9"/>
        <v>77277</v>
      </c>
    </row>
    <row r="107" spans="1:10" ht="27.6" x14ac:dyDescent="0.25">
      <c r="A107" s="5">
        <v>4</v>
      </c>
      <c r="B107" s="39" t="s">
        <v>62</v>
      </c>
      <c r="C107" s="12" t="s">
        <v>48</v>
      </c>
      <c r="D107" s="12">
        <f>D104</f>
        <v>2</v>
      </c>
      <c r="E107" s="12">
        <f t="shared" si="10"/>
        <v>2.5</v>
      </c>
      <c r="F107" s="24">
        <f t="shared" si="10"/>
        <v>0</v>
      </c>
      <c r="G107" s="12">
        <f t="shared" si="7"/>
        <v>2.5</v>
      </c>
      <c r="H107" s="24">
        <f t="shared" si="8"/>
        <v>0.5</v>
      </c>
      <c r="I107" s="14">
        <f>I104</f>
        <v>154554</v>
      </c>
      <c r="J107" s="14">
        <f t="shared" si="9"/>
        <v>77277</v>
      </c>
    </row>
    <row r="108" spans="1:10" ht="15.6" x14ac:dyDescent="0.25">
      <c r="A108" s="5">
        <v>5</v>
      </c>
      <c r="B108" s="12"/>
      <c r="C108" s="12"/>
      <c r="D108" s="12"/>
      <c r="E108" s="12"/>
      <c r="F108" s="12"/>
      <c r="G108" s="12"/>
      <c r="H108" s="12"/>
      <c r="I108" s="14"/>
      <c r="J108" s="14"/>
    </row>
    <row r="109" spans="1:10" x14ac:dyDescent="0.25">
      <c r="A109" s="55" t="s">
        <v>41</v>
      </c>
      <c r="B109" s="56"/>
      <c r="C109" s="12"/>
      <c r="D109" s="12"/>
      <c r="E109" s="12"/>
      <c r="F109" s="12"/>
      <c r="G109" s="12"/>
      <c r="H109" s="12">
        <f>SUM(H104:H108)</f>
        <v>2</v>
      </c>
      <c r="I109" s="31">
        <f>I104</f>
        <v>154554</v>
      </c>
      <c r="J109" s="31">
        <f>SUM(J104:J108)</f>
        <v>309108</v>
      </c>
    </row>
    <row r="111" spans="1:10" ht="15.6" x14ac:dyDescent="0.3">
      <c r="B111" s="57" t="s">
        <v>14</v>
      </c>
      <c r="C111" s="57"/>
      <c r="D111" s="57"/>
      <c r="E111" s="1"/>
      <c r="F111" s="48" t="s">
        <v>17</v>
      </c>
      <c r="G111" s="48"/>
      <c r="H111" s="47">
        <f>H109</f>
        <v>2</v>
      </c>
      <c r="I111" s="47"/>
      <c r="J111" s="1"/>
    </row>
    <row r="112" spans="1:10" ht="15.6" x14ac:dyDescent="0.3">
      <c r="B112" s="7" t="s">
        <v>15</v>
      </c>
      <c r="C112" s="50" t="str">
        <f>D96</f>
        <v>Nguyễn Văn A</v>
      </c>
      <c r="D112" s="50"/>
      <c r="E112" s="50"/>
      <c r="F112" s="48" t="s">
        <v>18</v>
      </c>
      <c r="G112" s="48"/>
      <c r="H112" s="51">
        <f>J109</f>
        <v>309108</v>
      </c>
      <c r="I112" s="47"/>
      <c r="J112" s="1"/>
    </row>
    <row r="113" spans="2:10" ht="15.6" x14ac:dyDescent="0.3">
      <c r="B113" s="48" t="s">
        <v>16</v>
      </c>
      <c r="C113" s="48"/>
      <c r="D113" s="48"/>
      <c r="E113" s="1"/>
      <c r="F113" s="48" t="s">
        <v>28</v>
      </c>
      <c r="G113" s="48"/>
      <c r="H113" s="48"/>
      <c r="I113" s="48"/>
      <c r="J113" s="48"/>
    </row>
    <row r="114" spans="2:10" ht="15.6" x14ac:dyDescent="0.3">
      <c r="B114" s="48" t="s">
        <v>43</v>
      </c>
      <c r="C114" s="48"/>
      <c r="D114" s="48"/>
      <c r="E114" s="1"/>
      <c r="F114" s="48" t="s">
        <v>27</v>
      </c>
      <c r="G114" s="48"/>
      <c r="H114" s="48"/>
      <c r="I114" s="48"/>
      <c r="J114" s="48"/>
    </row>
    <row r="115" spans="2:10" ht="15.6" x14ac:dyDescent="0.3">
      <c r="B115" s="1"/>
      <c r="C115" s="1"/>
      <c r="D115" s="1"/>
      <c r="E115" s="1"/>
      <c r="F115" s="1"/>
      <c r="G115" s="49" t="str">
        <f>G27</f>
        <v>Ngày …. tháng  ….. năm 2017</v>
      </c>
      <c r="H115" s="49"/>
      <c r="I115" s="49"/>
      <c r="J115" s="49"/>
    </row>
    <row r="116" spans="2:10" ht="15.6" x14ac:dyDescent="0.3">
      <c r="B116" s="46" t="s">
        <v>44</v>
      </c>
      <c r="C116" s="46"/>
      <c r="D116" s="46"/>
      <c r="E116" s="1"/>
      <c r="F116" s="1"/>
      <c r="G116" s="46" t="s">
        <v>19</v>
      </c>
      <c r="H116" s="46"/>
      <c r="I116" s="46"/>
      <c r="J116" s="46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6" x14ac:dyDescent="0.3">
      <c r="B120" s="46" t="s">
        <v>42</v>
      </c>
      <c r="C120" s="46"/>
      <c r="D120" s="46"/>
      <c r="E120" s="1"/>
      <c r="F120" s="1"/>
      <c r="G120" s="47" t="str">
        <f>D96</f>
        <v>Nguyễn Văn A</v>
      </c>
      <c r="H120" s="47"/>
      <c r="I120" s="47"/>
      <c r="J120" s="47"/>
    </row>
    <row r="121" spans="2:10" x14ac:dyDescent="0.25">
      <c r="B121" s="2"/>
      <c r="C121" s="2"/>
      <c r="D121" s="2"/>
      <c r="E121" s="2"/>
      <c r="F121" s="2"/>
      <c r="G121" s="30"/>
      <c r="H121" s="30"/>
      <c r="I121" s="30"/>
      <c r="J121" s="30"/>
    </row>
    <row r="122" spans="2:10" x14ac:dyDescent="0.25">
      <c r="B122" s="8"/>
      <c r="C122" s="8"/>
      <c r="D122" s="44" t="s">
        <v>20</v>
      </c>
      <c r="E122" s="44"/>
      <c r="F122" s="44"/>
      <c r="G122" s="44"/>
      <c r="H122" s="44"/>
      <c r="I122" s="10"/>
      <c r="J122" s="2"/>
    </row>
    <row r="123" spans="2:10" x14ac:dyDescent="0.25">
      <c r="B123" s="45" t="s">
        <v>22</v>
      </c>
      <c r="C123" s="45"/>
      <c r="D123" s="45"/>
      <c r="E123" s="45"/>
      <c r="F123" s="8"/>
      <c r="G123" s="8"/>
      <c r="H123" s="8"/>
      <c r="I123" s="8"/>
      <c r="J123" s="2"/>
    </row>
    <row r="124" spans="2:10" x14ac:dyDescent="0.25">
      <c r="B124" s="8"/>
      <c r="C124" s="8"/>
      <c r="D124" s="44" t="s">
        <v>21</v>
      </c>
      <c r="E124" s="44"/>
      <c r="F124" s="44"/>
      <c r="G124" s="44"/>
      <c r="H124" s="44"/>
      <c r="I124" s="10"/>
      <c r="J124" s="2"/>
    </row>
    <row r="125" spans="2:10" x14ac:dyDescent="0.25">
      <c r="B125" s="8"/>
      <c r="C125" s="8"/>
      <c r="D125" s="8"/>
      <c r="E125" s="8"/>
      <c r="F125" s="8"/>
      <c r="G125" s="8"/>
      <c r="H125" s="8"/>
      <c r="I125" s="8"/>
      <c r="J125" s="2"/>
    </row>
    <row r="126" spans="2:10" x14ac:dyDescent="0.25">
      <c r="B126" s="8"/>
      <c r="C126" s="8"/>
      <c r="D126" s="44" t="s">
        <v>24</v>
      </c>
      <c r="E126" s="44"/>
      <c r="F126" s="44"/>
      <c r="G126" s="44"/>
      <c r="H126" s="44"/>
      <c r="I126" s="10"/>
      <c r="J126" s="2"/>
    </row>
    <row r="127" spans="2:10" x14ac:dyDescent="0.25">
      <c r="B127" s="45" t="s">
        <v>23</v>
      </c>
      <c r="C127" s="45"/>
      <c r="D127" s="45"/>
      <c r="E127" s="45"/>
      <c r="F127" s="8"/>
      <c r="G127" s="8"/>
      <c r="H127" s="8"/>
      <c r="I127" s="8"/>
      <c r="J127" s="2"/>
    </row>
    <row r="128" spans="2:10" x14ac:dyDescent="0.25">
      <c r="B128" s="8"/>
      <c r="C128" s="8"/>
      <c r="D128" s="44" t="s">
        <v>25</v>
      </c>
      <c r="E128" s="44"/>
      <c r="F128" s="44"/>
      <c r="G128" s="44"/>
      <c r="H128" s="44"/>
      <c r="I128" s="10"/>
      <c r="J128" s="2"/>
    </row>
    <row r="129" spans="1:10" x14ac:dyDescent="0.25">
      <c r="B129" s="8"/>
      <c r="C129" s="8"/>
      <c r="D129" s="8"/>
      <c r="E129" s="8"/>
      <c r="F129" s="8"/>
      <c r="G129" s="8"/>
      <c r="H129" s="8"/>
      <c r="I129" s="8"/>
      <c r="J129" s="2"/>
    </row>
    <row r="130" spans="1:10" x14ac:dyDescent="0.25">
      <c r="B130" s="8" t="s">
        <v>26</v>
      </c>
      <c r="C130" s="8"/>
      <c r="D130" s="8"/>
      <c r="E130" s="8"/>
      <c r="F130" s="8"/>
      <c r="G130" s="8"/>
      <c r="H130" s="8"/>
      <c r="I130" s="8"/>
      <c r="J130" s="2"/>
    </row>
    <row r="132" spans="1:10" ht="15.6" x14ac:dyDescent="0.3">
      <c r="A132" s="49" t="s">
        <v>39</v>
      </c>
      <c r="B132" s="49"/>
      <c r="C132" s="49"/>
      <c r="D132" s="49"/>
      <c r="E132" s="1"/>
      <c r="F132" s="46" t="s">
        <v>11</v>
      </c>
      <c r="G132" s="46"/>
      <c r="H132" s="46"/>
      <c r="I132" s="46"/>
      <c r="J132" s="46"/>
    </row>
    <row r="133" spans="1:10" ht="15.6" x14ac:dyDescent="0.3">
      <c r="A133" s="46" t="s">
        <v>10</v>
      </c>
      <c r="B133" s="46"/>
      <c r="C133" s="46"/>
      <c r="D133" s="46"/>
      <c r="E133" s="1"/>
      <c r="F133" s="46" t="s">
        <v>12</v>
      </c>
      <c r="G133" s="46"/>
      <c r="H133" s="46"/>
      <c r="I133" s="46"/>
      <c r="J133" s="46"/>
    </row>
    <row r="134" spans="1:10" ht="15.6" x14ac:dyDescent="0.3">
      <c r="A134" s="2"/>
      <c r="B134" s="2"/>
      <c r="C134" s="2"/>
      <c r="D134" s="2"/>
      <c r="E134" s="1"/>
      <c r="F134" s="1"/>
      <c r="G134" s="1"/>
      <c r="H134" s="1"/>
      <c r="I134" s="1"/>
      <c r="J134" s="1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9" t="s">
        <v>40</v>
      </c>
    </row>
    <row r="136" spans="1:10" ht="20.399999999999999" x14ac:dyDescent="0.35">
      <c r="A136" s="61" t="s">
        <v>13</v>
      </c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1:10" ht="16.8" x14ac:dyDescent="0.3">
      <c r="A137" s="2"/>
      <c r="B137" s="3"/>
      <c r="C137" s="7" t="s">
        <v>31</v>
      </c>
      <c r="D137" s="26">
        <v>11</v>
      </c>
      <c r="E137" s="7" t="s">
        <v>32</v>
      </c>
      <c r="F137" s="26">
        <f>F6</f>
        <v>1</v>
      </c>
      <c r="G137" s="7" t="s">
        <v>33</v>
      </c>
      <c r="H137" s="7" t="str">
        <f>H6</f>
        <v>2017-2018</v>
      </c>
      <c r="I137" s="1"/>
      <c r="J137" s="7"/>
    </row>
    <row r="138" spans="1:10" ht="16.8" x14ac:dyDescent="0.3">
      <c r="A138" s="4"/>
      <c r="B138" s="3"/>
      <c r="C138" s="25"/>
      <c r="D138" s="25"/>
      <c r="E138" s="25"/>
      <c r="F138" s="25"/>
      <c r="G138" s="25"/>
      <c r="H138" s="25"/>
      <c r="I138" s="25"/>
      <c r="J138" s="25"/>
    </row>
    <row r="139" spans="1:10" ht="16.8" x14ac:dyDescent="0.3">
      <c r="A139" s="4"/>
      <c r="B139" s="2"/>
      <c r="C139" s="27" t="s">
        <v>29</v>
      </c>
      <c r="D139" s="62" t="str">
        <f>D96</f>
        <v>Nguyễn Văn A</v>
      </c>
      <c r="E139" s="62"/>
      <c r="F139" s="62"/>
      <c r="G139" s="62"/>
      <c r="H139" s="25"/>
      <c r="I139" s="25"/>
      <c r="J139" s="25"/>
    </row>
    <row r="140" spans="1:10" ht="16.8" x14ac:dyDescent="0.3">
      <c r="A140" s="4"/>
      <c r="B140" s="2"/>
      <c r="C140" s="27" t="s">
        <v>30</v>
      </c>
      <c r="D140" s="46" t="str">
        <f>D97</f>
        <v>Hướng nghiệp</v>
      </c>
      <c r="E140" s="46"/>
      <c r="F140" s="25"/>
      <c r="G140" s="25"/>
      <c r="H140" s="25"/>
      <c r="I140" s="25"/>
      <c r="J140" s="25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63" t="s">
        <v>34</v>
      </c>
      <c r="B142" s="64"/>
      <c r="C142" s="63" t="s">
        <v>35</v>
      </c>
      <c r="D142" s="64"/>
      <c r="E142" s="63" t="s">
        <v>36</v>
      </c>
      <c r="F142" s="64"/>
      <c r="G142" s="63" t="s">
        <v>37</v>
      </c>
      <c r="H142" s="64"/>
      <c r="I142" s="63" t="s">
        <v>38</v>
      </c>
      <c r="J142" s="64"/>
    </row>
    <row r="143" spans="1:10" x14ac:dyDescent="0.25">
      <c r="A143" s="68">
        <v>4.32</v>
      </c>
      <c r="B143" s="68"/>
      <c r="C143" s="68">
        <v>0.45</v>
      </c>
      <c r="D143" s="68"/>
      <c r="E143" s="68">
        <v>1.431</v>
      </c>
      <c r="F143" s="68"/>
      <c r="G143" s="68">
        <v>0.81</v>
      </c>
      <c r="H143" s="68"/>
      <c r="I143" s="68">
        <f>SUM(A143:H143)</f>
        <v>7.011000000000001</v>
      </c>
      <c r="J143" s="68"/>
    </row>
    <row r="145" spans="1:10" ht="13.8" customHeight="1" x14ac:dyDescent="0.25">
      <c r="A145" s="54" t="s">
        <v>0</v>
      </c>
      <c r="B145" s="54" t="s">
        <v>1</v>
      </c>
      <c r="C145" s="54" t="s">
        <v>2</v>
      </c>
      <c r="D145" s="53" t="s">
        <v>3</v>
      </c>
      <c r="E145" s="59" t="s">
        <v>4</v>
      </c>
      <c r="F145" s="59"/>
      <c r="G145" s="59"/>
      <c r="H145" s="52" t="s">
        <v>45</v>
      </c>
      <c r="I145" s="53" t="s">
        <v>8</v>
      </c>
      <c r="J145" s="54" t="s">
        <v>9</v>
      </c>
    </row>
    <row r="146" spans="1:10" ht="41.4" x14ac:dyDescent="0.25">
      <c r="A146" s="54"/>
      <c r="B146" s="58"/>
      <c r="C146" s="54"/>
      <c r="D146" s="53"/>
      <c r="E146" s="29" t="s">
        <v>5</v>
      </c>
      <c r="F146" s="28" t="s">
        <v>6</v>
      </c>
      <c r="G146" s="29" t="s">
        <v>7</v>
      </c>
      <c r="H146" s="52"/>
      <c r="I146" s="53"/>
      <c r="J146" s="54"/>
    </row>
    <row r="147" spans="1:10" ht="27.6" x14ac:dyDescent="0.25">
      <c r="A147" s="5">
        <v>1</v>
      </c>
      <c r="B147" s="38" t="s">
        <v>63</v>
      </c>
      <c r="C147" s="12" t="s">
        <v>48</v>
      </c>
      <c r="D147" s="13">
        <v>2</v>
      </c>
      <c r="E147" s="13">
        <v>2.5</v>
      </c>
      <c r="F147" s="13">
        <v>0</v>
      </c>
      <c r="G147" s="12">
        <f>E147+F147</f>
        <v>2.5</v>
      </c>
      <c r="H147" s="13">
        <f>G147-D147</f>
        <v>0.5</v>
      </c>
      <c r="I147" s="15">
        <v>154554</v>
      </c>
      <c r="J147" s="14">
        <f>I147*H147</f>
        <v>77277</v>
      </c>
    </row>
    <row r="148" spans="1:10" ht="27.6" x14ac:dyDescent="0.25">
      <c r="A148" s="5">
        <v>2</v>
      </c>
      <c r="B148" s="38" t="s">
        <v>64</v>
      </c>
      <c r="C148" s="12" t="s">
        <v>48</v>
      </c>
      <c r="D148" s="12">
        <f>D147</f>
        <v>2</v>
      </c>
      <c r="E148" s="24">
        <f>E147</f>
        <v>2.5</v>
      </c>
      <c r="F148" s="24">
        <f>F147</f>
        <v>0</v>
      </c>
      <c r="G148" s="12">
        <f t="shared" ref="G148:G150" si="11">E148+F148</f>
        <v>2.5</v>
      </c>
      <c r="H148" s="24">
        <f t="shared" ref="H148:H150" si="12">G148-D148</f>
        <v>0.5</v>
      </c>
      <c r="I148" s="14">
        <f>I147</f>
        <v>154554</v>
      </c>
      <c r="J148" s="14">
        <f t="shared" ref="J148:J150" si="13">I148*H148</f>
        <v>77277</v>
      </c>
    </row>
    <row r="149" spans="1:10" ht="27.6" x14ac:dyDescent="0.25">
      <c r="A149" s="5">
        <v>3</v>
      </c>
      <c r="B149" s="38" t="s">
        <v>65</v>
      </c>
      <c r="C149" s="12" t="s">
        <v>48</v>
      </c>
      <c r="D149" s="12">
        <f>D147</f>
        <v>2</v>
      </c>
      <c r="E149" s="24">
        <f t="shared" ref="E149:F150" si="14">E148</f>
        <v>2.5</v>
      </c>
      <c r="F149" s="24">
        <f t="shared" si="14"/>
        <v>0</v>
      </c>
      <c r="G149" s="12">
        <f t="shared" si="11"/>
        <v>2.5</v>
      </c>
      <c r="H149" s="24">
        <f t="shared" si="12"/>
        <v>0.5</v>
      </c>
      <c r="I149" s="14">
        <f>I147</f>
        <v>154554</v>
      </c>
      <c r="J149" s="14">
        <f t="shared" si="13"/>
        <v>77277</v>
      </c>
    </row>
    <row r="150" spans="1:10" ht="27.6" x14ac:dyDescent="0.25">
      <c r="A150" s="5">
        <v>4</v>
      </c>
      <c r="B150" s="38" t="s">
        <v>66</v>
      </c>
      <c r="C150" s="12" t="s">
        <v>48</v>
      </c>
      <c r="D150" s="12">
        <f>D147</f>
        <v>2</v>
      </c>
      <c r="E150" s="24">
        <f t="shared" si="14"/>
        <v>2.5</v>
      </c>
      <c r="F150" s="24">
        <f t="shared" si="14"/>
        <v>0</v>
      </c>
      <c r="G150" s="12">
        <f t="shared" si="11"/>
        <v>2.5</v>
      </c>
      <c r="H150" s="24">
        <f t="shared" si="12"/>
        <v>0.5</v>
      </c>
      <c r="I150" s="14">
        <f>I147</f>
        <v>154554</v>
      </c>
      <c r="J150" s="14">
        <f t="shared" si="13"/>
        <v>77277</v>
      </c>
    </row>
    <row r="151" spans="1:10" ht="15.6" x14ac:dyDescent="0.25">
      <c r="A151" s="5">
        <v>5</v>
      </c>
      <c r="B151" s="12"/>
      <c r="C151" s="12"/>
      <c r="D151" s="12"/>
      <c r="E151" s="12"/>
      <c r="F151" s="12"/>
      <c r="G151" s="12"/>
      <c r="H151" s="12"/>
      <c r="I151" s="14"/>
      <c r="J151" s="14"/>
    </row>
    <row r="152" spans="1:10" x14ac:dyDescent="0.25">
      <c r="A152" s="55" t="s">
        <v>41</v>
      </c>
      <c r="B152" s="56"/>
      <c r="C152" s="12"/>
      <c r="D152" s="12"/>
      <c r="E152" s="12"/>
      <c r="F152" s="12"/>
      <c r="G152" s="12"/>
      <c r="H152" s="12">
        <f>SUM(H147:H151)</f>
        <v>2</v>
      </c>
      <c r="I152" s="31">
        <f>I147</f>
        <v>154554</v>
      </c>
      <c r="J152" s="31">
        <f>SUM(J147:J151)</f>
        <v>309108</v>
      </c>
    </row>
    <row r="154" spans="1:10" ht="15.6" x14ac:dyDescent="0.3">
      <c r="B154" s="57" t="s">
        <v>14</v>
      </c>
      <c r="C154" s="57"/>
      <c r="D154" s="57"/>
      <c r="E154" s="1"/>
      <c r="F154" s="48" t="s">
        <v>17</v>
      </c>
      <c r="G154" s="48"/>
      <c r="H154" s="47">
        <f>H152</f>
        <v>2</v>
      </c>
      <c r="I154" s="47"/>
      <c r="J154" s="1"/>
    </row>
    <row r="155" spans="1:10" ht="15.6" x14ac:dyDescent="0.3">
      <c r="B155" s="7" t="s">
        <v>15</v>
      </c>
      <c r="C155" s="50" t="str">
        <f>D139</f>
        <v>Nguyễn Văn A</v>
      </c>
      <c r="D155" s="50"/>
      <c r="E155" s="50"/>
      <c r="F155" s="48" t="s">
        <v>18</v>
      </c>
      <c r="G155" s="48"/>
      <c r="H155" s="51">
        <f>J152</f>
        <v>309108</v>
      </c>
      <c r="I155" s="47"/>
      <c r="J155" s="1"/>
    </row>
    <row r="156" spans="1:10" ht="15.6" x14ac:dyDescent="0.3">
      <c r="B156" s="48" t="s">
        <v>16</v>
      </c>
      <c r="C156" s="48"/>
      <c r="D156" s="48"/>
      <c r="E156" s="1"/>
      <c r="F156" s="48" t="s">
        <v>28</v>
      </c>
      <c r="G156" s="48"/>
      <c r="H156" s="48"/>
      <c r="I156" s="48"/>
      <c r="J156" s="48"/>
    </row>
    <row r="157" spans="1:10" ht="15.6" x14ac:dyDescent="0.3">
      <c r="B157" s="48" t="s">
        <v>43</v>
      </c>
      <c r="C157" s="48"/>
      <c r="D157" s="48"/>
      <c r="E157" s="1"/>
      <c r="F157" s="48" t="s">
        <v>27</v>
      </c>
      <c r="G157" s="48"/>
      <c r="H157" s="48"/>
      <c r="I157" s="48"/>
      <c r="J157" s="48"/>
    </row>
    <row r="158" spans="1:10" ht="15.6" x14ac:dyDescent="0.3">
      <c r="B158" s="1"/>
      <c r="C158" s="1"/>
      <c r="D158" s="1"/>
      <c r="E158" s="1"/>
      <c r="F158" s="1"/>
      <c r="G158" s="49" t="str">
        <f>G27</f>
        <v>Ngày …. tháng  ….. năm 2017</v>
      </c>
      <c r="H158" s="49"/>
      <c r="I158" s="49"/>
      <c r="J158" s="49"/>
    </row>
    <row r="159" spans="1:10" ht="15.6" x14ac:dyDescent="0.3">
      <c r="B159" s="46" t="s">
        <v>44</v>
      </c>
      <c r="C159" s="46"/>
      <c r="D159" s="46"/>
      <c r="E159" s="1"/>
      <c r="F159" s="1"/>
      <c r="G159" s="46" t="s">
        <v>19</v>
      </c>
      <c r="H159" s="46"/>
      <c r="I159" s="46"/>
      <c r="J159" s="46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6" x14ac:dyDescent="0.3">
      <c r="B163" s="46" t="s">
        <v>42</v>
      </c>
      <c r="C163" s="46"/>
      <c r="D163" s="46"/>
      <c r="E163" s="1"/>
      <c r="F163" s="1"/>
      <c r="G163" s="47" t="str">
        <f>D139</f>
        <v>Nguyễn Văn A</v>
      </c>
      <c r="H163" s="47"/>
      <c r="I163" s="47"/>
      <c r="J163" s="47"/>
    </row>
    <row r="164" spans="1:10" x14ac:dyDescent="0.25">
      <c r="B164" s="2"/>
      <c r="C164" s="2"/>
      <c r="D164" s="2"/>
      <c r="E164" s="2"/>
      <c r="F164" s="2"/>
      <c r="G164" s="30"/>
      <c r="H164" s="30"/>
      <c r="I164" s="30"/>
      <c r="J164" s="30"/>
    </row>
    <row r="165" spans="1:10" x14ac:dyDescent="0.25">
      <c r="B165" s="8"/>
      <c r="C165" s="8"/>
      <c r="D165" s="44" t="s">
        <v>20</v>
      </c>
      <c r="E165" s="44"/>
      <c r="F165" s="44"/>
      <c r="G165" s="44"/>
      <c r="H165" s="44"/>
      <c r="I165" s="10"/>
      <c r="J165" s="2"/>
    </row>
    <row r="166" spans="1:10" x14ac:dyDescent="0.25">
      <c r="B166" s="45" t="s">
        <v>22</v>
      </c>
      <c r="C166" s="45"/>
      <c r="D166" s="45"/>
      <c r="E166" s="45"/>
      <c r="F166" s="8"/>
      <c r="G166" s="8"/>
      <c r="H166" s="8"/>
      <c r="I166" s="8"/>
      <c r="J166" s="2"/>
    </row>
    <row r="167" spans="1:10" x14ac:dyDescent="0.25">
      <c r="B167" s="8"/>
      <c r="C167" s="8"/>
      <c r="D167" s="44" t="s">
        <v>21</v>
      </c>
      <c r="E167" s="44"/>
      <c r="F167" s="44"/>
      <c r="G167" s="44"/>
      <c r="H167" s="44"/>
      <c r="I167" s="10"/>
      <c r="J167" s="2"/>
    </row>
    <row r="168" spans="1:10" x14ac:dyDescent="0.25">
      <c r="B168" s="8"/>
      <c r="C168" s="8"/>
      <c r="D168" s="8"/>
      <c r="E168" s="8"/>
      <c r="F168" s="8"/>
      <c r="G168" s="8"/>
      <c r="H168" s="8"/>
      <c r="I168" s="8"/>
      <c r="J168" s="2"/>
    </row>
    <row r="169" spans="1:10" x14ac:dyDescent="0.25">
      <c r="B169" s="8"/>
      <c r="C169" s="8"/>
      <c r="D169" s="44" t="s">
        <v>24</v>
      </c>
      <c r="E169" s="44"/>
      <c r="F169" s="44"/>
      <c r="G169" s="44"/>
      <c r="H169" s="44"/>
      <c r="I169" s="10"/>
      <c r="J169" s="2"/>
    </row>
    <row r="170" spans="1:10" x14ac:dyDescent="0.25">
      <c r="B170" s="45" t="s">
        <v>23</v>
      </c>
      <c r="C170" s="45"/>
      <c r="D170" s="45"/>
      <c r="E170" s="45"/>
      <c r="F170" s="8"/>
      <c r="G170" s="8"/>
      <c r="H170" s="8"/>
      <c r="I170" s="8"/>
      <c r="J170" s="2"/>
    </row>
    <row r="171" spans="1:10" x14ac:dyDescent="0.25">
      <c r="B171" s="8"/>
      <c r="C171" s="8"/>
      <c r="D171" s="44" t="s">
        <v>25</v>
      </c>
      <c r="E171" s="44"/>
      <c r="F171" s="44"/>
      <c r="G171" s="44"/>
      <c r="H171" s="44"/>
      <c r="I171" s="10"/>
      <c r="J171" s="2"/>
    </row>
    <row r="172" spans="1:10" x14ac:dyDescent="0.25">
      <c r="B172" s="8"/>
      <c r="C172" s="8"/>
      <c r="D172" s="8"/>
      <c r="E172" s="8"/>
      <c r="F172" s="8"/>
      <c r="G172" s="8"/>
      <c r="H172" s="8"/>
      <c r="I172" s="8"/>
      <c r="J172" s="2"/>
    </row>
    <row r="173" spans="1:10" x14ac:dyDescent="0.25">
      <c r="B173" s="8" t="s">
        <v>26</v>
      </c>
      <c r="C173" s="8"/>
      <c r="D173" s="8"/>
      <c r="E173" s="8"/>
      <c r="F173" s="8"/>
      <c r="G173" s="8"/>
      <c r="H173" s="8"/>
      <c r="I173" s="8"/>
      <c r="J173" s="2"/>
    </row>
    <row r="175" spans="1:10" ht="15.6" x14ac:dyDescent="0.3">
      <c r="A175" s="49" t="s">
        <v>39</v>
      </c>
      <c r="B175" s="49"/>
      <c r="C175" s="49"/>
      <c r="D175" s="49"/>
      <c r="E175" s="1"/>
      <c r="F175" s="46" t="s">
        <v>11</v>
      </c>
      <c r="G175" s="46"/>
      <c r="H175" s="46"/>
      <c r="I175" s="46"/>
      <c r="J175" s="46"/>
    </row>
    <row r="176" spans="1:10" ht="15.6" x14ac:dyDescent="0.3">
      <c r="A176" s="46" t="s">
        <v>10</v>
      </c>
      <c r="B176" s="46"/>
      <c r="C176" s="46"/>
      <c r="D176" s="46"/>
      <c r="E176" s="1"/>
      <c r="F176" s="46" t="s">
        <v>12</v>
      </c>
      <c r="G176" s="46"/>
      <c r="H176" s="46"/>
      <c r="I176" s="46"/>
      <c r="J176" s="46"/>
    </row>
    <row r="177" spans="1:10" ht="15.6" x14ac:dyDescent="0.3">
      <c r="A177" s="2"/>
      <c r="B177" s="2"/>
      <c r="C177" s="2"/>
      <c r="D177" s="2"/>
      <c r="E177" s="1"/>
      <c r="F177" s="1"/>
      <c r="G177" s="1"/>
      <c r="H177" s="1"/>
      <c r="I177" s="1"/>
      <c r="J177" s="1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9" t="s">
        <v>40</v>
      </c>
    </row>
    <row r="179" spans="1:10" ht="20.399999999999999" x14ac:dyDescent="0.35">
      <c r="A179" s="61" t="s">
        <v>13</v>
      </c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1:10" ht="16.8" x14ac:dyDescent="0.3">
      <c r="A180" s="2"/>
      <c r="B180" s="3"/>
      <c r="C180" s="7" t="s">
        <v>31</v>
      </c>
      <c r="D180" s="26">
        <v>12</v>
      </c>
      <c r="E180" s="7" t="s">
        <v>32</v>
      </c>
      <c r="F180" s="26">
        <f>F6</f>
        <v>1</v>
      </c>
      <c r="G180" s="7" t="s">
        <v>33</v>
      </c>
      <c r="H180" s="7" t="str">
        <f>H6</f>
        <v>2017-2018</v>
      </c>
      <c r="I180" s="1"/>
      <c r="J180" s="7"/>
    </row>
    <row r="181" spans="1:10" ht="16.8" x14ac:dyDescent="0.3">
      <c r="A181" s="4"/>
      <c r="B181" s="3"/>
      <c r="C181" s="25"/>
      <c r="D181" s="25"/>
      <c r="E181" s="25"/>
      <c r="F181" s="25"/>
      <c r="G181" s="25"/>
      <c r="H181" s="25"/>
      <c r="I181" s="25"/>
      <c r="J181" s="25"/>
    </row>
    <row r="182" spans="1:10" ht="16.8" x14ac:dyDescent="0.3">
      <c r="A182" s="4"/>
      <c r="B182" s="2"/>
      <c r="C182" s="27" t="s">
        <v>29</v>
      </c>
      <c r="D182" s="62" t="str">
        <f>D139</f>
        <v>Nguyễn Văn A</v>
      </c>
      <c r="E182" s="62"/>
      <c r="F182" s="62"/>
      <c r="G182" s="62"/>
      <c r="H182" s="25"/>
      <c r="I182" s="25"/>
      <c r="J182" s="25"/>
    </row>
    <row r="183" spans="1:10" ht="16.8" x14ac:dyDescent="0.3">
      <c r="A183" s="4"/>
      <c r="B183" s="2"/>
      <c r="C183" s="27" t="s">
        <v>30</v>
      </c>
      <c r="D183" s="46" t="str">
        <f>D140</f>
        <v>Hướng nghiệp</v>
      </c>
      <c r="E183" s="46"/>
      <c r="F183" s="25"/>
      <c r="G183" s="25"/>
      <c r="H183" s="25"/>
      <c r="I183" s="25"/>
      <c r="J183" s="25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63" t="s">
        <v>34</v>
      </c>
      <c r="B185" s="64"/>
      <c r="C185" s="63" t="s">
        <v>35</v>
      </c>
      <c r="D185" s="64"/>
      <c r="E185" s="63" t="s">
        <v>36</v>
      </c>
      <c r="F185" s="64"/>
      <c r="G185" s="63" t="s">
        <v>37</v>
      </c>
      <c r="H185" s="64"/>
      <c r="I185" s="63" t="s">
        <v>38</v>
      </c>
      <c r="J185" s="64"/>
    </row>
    <row r="186" spans="1:10" x14ac:dyDescent="0.25">
      <c r="A186" s="68">
        <v>4.32</v>
      </c>
      <c r="B186" s="68"/>
      <c r="C186" s="68">
        <v>0.45</v>
      </c>
      <c r="D186" s="68"/>
      <c r="E186" s="68">
        <v>1.431</v>
      </c>
      <c r="F186" s="68"/>
      <c r="G186" s="68">
        <v>0.81</v>
      </c>
      <c r="H186" s="68"/>
      <c r="I186" s="68">
        <f>SUM(A186:H186)</f>
        <v>7.011000000000001</v>
      </c>
      <c r="J186" s="68"/>
    </row>
    <row r="188" spans="1:10" ht="13.8" customHeight="1" x14ac:dyDescent="0.25">
      <c r="A188" s="54" t="s">
        <v>0</v>
      </c>
      <c r="B188" s="54" t="s">
        <v>1</v>
      </c>
      <c r="C188" s="54" t="s">
        <v>2</v>
      </c>
      <c r="D188" s="53" t="s">
        <v>3</v>
      </c>
      <c r="E188" s="59" t="s">
        <v>4</v>
      </c>
      <c r="F188" s="59"/>
      <c r="G188" s="59"/>
      <c r="H188" s="52" t="s">
        <v>45</v>
      </c>
      <c r="I188" s="53" t="s">
        <v>8</v>
      </c>
      <c r="J188" s="54" t="s">
        <v>9</v>
      </c>
    </row>
    <row r="189" spans="1:10" ht="41.4" x14ac:dyDescent="0.25">
      <c r="A189" s="54"/>
      <c r="B189" s="58"/>
      <c r="C189" s="54"/>
      <c r="D189" s="53"/>
      <c r="E189" s="29" t="s">
        <v>5</v>
      </c>
      <c r="F189" s="28" t="s">
        <v>6</v>
      </c>
      <c r="G189" s="29" t="s">
        <v>7</v>
      </c>
      <c r="H189" s="52"/>
      <c r="I189" s="53"/>
      <c r="J189" s="54"/>
    </row>
    <row r="190" spans="1:10" ht="27.6" x14ac:dyDescent="0.25">
      <c r="A190" s="5">
        <v>1</v>
      </c>
      <c r="B190" s="39" t="s">
        <v>67</v>
      </c>
      <c r="C190" s="12" t="s">
        <v>48</v>
      </c>
      <c r="D190" s="13">
        <v>2</v>
      </c>
      <c r="E190" s="13">
        <v>2.5</v>
      </c>
      <c r="F190" s="13">
        <v>0</v>
      </c>
      <c r="G190" s="12">
        <f>E190+F190</f>
        <v>2.5</v>
      </c>
      <c r="H190" s="13">
        <f>G190-D190</f>
        <v>0.5</v>
      </c>
      <c r="I190" s="15">
        <v>154554</v>
      </c>
      <c r="J190" s="14">
        <f>I190*H190</f>
        <v>77277</v>
      </c>
    </row>
    <row r="191" spans="1:10" ht="27.6" x14ac:dyDescent="0.25">
      <c r="A191" s="5">
        <v>2</v>
      </c>
      <c r="B191" s="39" t="s">
        <v>68</v>
      </c>
      <c r="C191" s="12" t="s">
        <v>48</v>
      </c>
      <c r="D191" s="12">
        <f t="shared" ref="D191:F191" si="15">D190</f>
        <v>2</v>
      </c>
      <c r="E191" s="12">
        <f t="shared" si="15"/>
        <v>2.5</v>
      </c>
      <c r="F191" s="24">
        <f t="shared" si="15"/>
        <v>0</v>
      </c>
      <c r="G191" s="12">
        <f t="shared" ref="G191" si="16">E191+F191</f>
        <v>2.5</v>
      </c>
      <c r="H191" s="24">
        <f t="shared" ref="H191:I191" si="17">H190</f>
        <v>0.5</v>
      </c>
      <c r="I191" s="14">
        <f t="shared" si="17"/>
        <v>154554</v>
      </c>
      <c r="J191" s="14">
        <f t="shared" ref="J191" si="18">I191*H191</f>
        <v>77277</v>
      </c>
    </row>
    <row r="192" spans="1:10" ht="31.2" x14ac:dyDescent="0.3">
      <c r="A192" s="5">
        <v>3</v>
      </c>
      <c r="B192" s="40" t="s">
        <v>72</v>
      </c>
      <c r="C192" s="12"/>
      <c r="D192" s="12"/>
      <c r="E192" s="12"/>
      <c r="F192" s="12"/>
      <c r="G192" s="12"/>
      <c r="H192" s="12"/>
      <c r="I192" s="14"/>
      <c r="J192" s="14"/>
    </row>
    <row r="193" spans="1:10" ht="15.6" x14ac:dyDescent="0.3">
      <c r="A193" s="5">
        <v>4</v>
      </c>
      <c r="B193" s="40"/>
      <c r="C193" s="12"/>
      <c r="D193" s="12"/>
      <c r="E193" s="12"/>
      <c r="F193" s="12"/>
      <c r="G193" s="12"/>
      <c r="H193" s="12"/>
      <c r="I193" s="14"/>
      <c r="J193" s="14"/>
    </row>
    <row r="194" spans="1:10" ht="15.6" x14ac:dyDescent="0.25">
      <c r="A194" s="5">
        <v>5</v>
      </c>
      <c r="B194" s="12"/>
      <c r="C194" s="12"/>
      <c r="D194" s="12"/>
      <c r="E194" s="12"/>
      <c r="F194" s="12"/>
      <c r="G194" s="12"/>
      <c r="H194" s="12"/>
      <c r="I194" s="14"/>
      <c r="J194" s="14"/>
    </row>
    <row r="195" spans="1:10" x14ac:dyDescent="0.25">
      <c r="A195" s="55" t="s">
        <v>41</v>
      </c>
      <c r="B195" s="56"/>
      <c r="C195" s="12"/>
      <c r="D195" s="12"/>
      <c r="E195" s="12"/>
      <c r="F195" s="12"/>
      <c r="G195" s="12"/>
      <c r="H195" s="12">
        <f>SUM(H190:H194)</f>
        <v>1</v>
      </c>
      <c r="I195" s="31">
        <f>I190</f>
        <v>154554</v>
      </c>
      <c r="J195" s="31">
        <f>SUM(J190:J194)</f>
        <v>154554</v>
      </c>
    </row>
    <row r="197" spans="1:10" ht="15.6" x14ac:dyDescent="0.3">
      <c r="B197" s="57" t="s">
        <v>14</v>
      </c>
      <c r="C197" s="57"/>
      <c r="D197" s="57"/>
      <c r="E197" s="1"/>
      <c r="F197" s="48" t="s">
        <v>17</v>
      </c>
      <c r="G197" s="48"/>
      <c r="H197" s="47">
        <f>H195</f>
        <v>1</v>
      </c>
      <c r="I197" s="47"/>
      <c r="J197" s="1"/>
    </row>
    <row r="198" spans="1:10" ht="15.6" x14ac:dyDescent="0.3">
      <c r="B198" s="7" t="s">
        <v>15</v>
      </c>
      <c r="C198" s="50" t="str">
        <f>D182</f>
        <v>Nguyễn Văn A</v>
      </c>
      <c r="D198" s="50"/>
      <c r="E198" s="50"/>
      <c r="F198" s="48" t="s">
        <v>18</v>
      </c>
      <c r="G198" s="48"/>
      <c r="H198" s="51">
        <f>J195</f>
        <v>154554</v>
      </c>
      <c r="I198" s="47"/>
      <c r="J198" s="1"/>
    </row>
    <row r="199" spans="1:10" ht="15.6" x14ac:dyDescent="0.3">
      <c r="B199" s="48" t="s">
        <v>16</v>
      </c>
      <c r="C199" s="48"/>
      <c r="D199" s="48"/>
      <c r="E199" s="1"/>
      <c r="F199" s="48" t="s">
        <v>28</v>
      </c>
      <c r="G199" s="48"/>
      <c r="H199" s="48"/>
      <c r="I199" s="48"/>
      <c r="J199" s="48"/>
    </row>
    <row r="200" spans="1:10" ht="15.6" x14ac:dyDescent="0.3">
      <c r="B200" s="48" t="s">
        <v>43</v>
      </c>
      <c r="C200" s="48"/>
      <c r="D200" s="48"/>
      <c r="E200" s="1"/>
      <c r="F200" s="48" t="s">
        <v>27</v>
      </c>
      <c r="G200" s="48"/>
      <c r="H200" s="48"/>
      <c r="I200" s="48"/>
      <c r="J200" s="48"/>
    </row>
    <row r="201" spans="1:10" ht="15.6" x14ac:dyDescent="0.3">
      <c r="B201" s="1"/>
      <c r="C201" s="1"/>
      <c r="D201" s="1"/>
      <c r="E201" s="1"/>
      <c r="F201" s="1"/>
      <c r="G201" s="49" t="str">
        <f>G27</f>
        <v>Ngày …. tháng  ….. năm 2017</v>
      </c>
      <c r="H201" s="49"/>
      <c r="I201" s="49"/>
      <c r="J201" s="49"/>
    </row>
    <row r="202" spans="1:10" ht="15.6" x14ac:dyDescent="0.3">
      <c r="B202" s="46" t="s">
        <v>44</v>
      </c>
      <c r="C202" s="46"/>
      <c r="D202" s="46"/>
      <c r="E202" s="1"/>
      <c r="F202" s="1"/>
      <c r="G202" s="46" t="s">
        <v>19</v>
      </c>
      <c r="H202" s="46"/>
      <c r="I202" s="46"/>
      <c r="J202" s="46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6" x14ac:dyDescent="0.3">
      <c r="B206" s="46" t="s">
        <v>42</v>
      </c>
      <c r="C206" s="46"/>
      <c r="D206" s="46"/>
      <c r="E206" s="1"/>
      <c r="F206" s="1"/>
      <c r="G206" s="47" t="str">
        <f>D182</f>
        <v>Nguyễn Văn A</v>
      </c>
      <c r="H206" s="47"/>
      <c r="I206" s="47"/>
      <c r="J206" s="47"/>
    </row>
    <row r="207" spans="1:10" x14ac:dyDescent="0.25">
      <c r="B207" s="2"/>
      <c r="C207" s="2"/>
      <c r="D207" s="2"/>
      <c r="E207" s="2"/>
      <c r="F207" s="2"/>
      <c r="G207" s="30"/>
      <c r="H207" s="30"/>
      <c r="I207" s="30"/>
      <c r="J207" s="30"/>
    </row>
    <row r="208" spans="1:10" x14ac:dyDescent="0.25">
      <c r="B208" s="8"/>
      <c r="C208" s="8"/>
      <c r="D208" s="44" t="s">
        <v>20</v>
      </c>
      <c r="E208" s="44"/>
      <c r="F208" s="44"/>
      <c r="G208" s="44"/>
      <c r="H208" s="44"/>
      <c r="I208" s="10"/>
      <c r="J208" s="2"/>
    </row>
    <row r="209" spans="2:10" x14ac:dyDescent="0.25">
      <c r="B209" s="45" t="s">
        <v>22</v>
      </c>
      <c r="C209" s="45"/>
      <c r="D209" s="45"/>
      <c r="E209" s="45"/>
      <c r="F209" s="8"/>
      <c r="G209" s="8"/>
      <c r="H209" s="8"/>
      <c r="I209" s="8"/>
      <c r="J209" s="2"/>
    </row>
    <row r="210" spans="2:10" x14ac:dyDescent="0.25">
      <c r="B210" s="8"/>
      <c r="C210" s="8"/>
      <c r="D210" s="44" t="s">
        <v>21</v>
      </c>
      <c r="E210" s="44"/>
      <c r="F210" s="44"/>
      <c r="G210" s="44"/>
      <c r="H210" s="44"/>
      <c r="I210" s="10"/>
      <c r="J210" s="2"/>
    </row>
    <row r="211" spans="2:10" x14ac:dyDescent="0.25">
      <c r="B211" s="8"/>
      <c r="C211" s="8"/>
      <c r="D211" s="8"/>
      <c r="E211" s="8"/>
      <c r="F211" s="8"/>
      <c r="G211" s="8"/>
      <c r="H211" s="8"/>
      <c r="I211" s="8"/>
      <c r="J211" s="2"/>
    </row>
    <row r="212" spans="2:10" x14ac:dyDescent="0.25">
      <c r="B212" s="8"/>
      <c r="C212" s="8"/>
      <c r="D212" s="44" t="s">
        <v>24</v>
      </c>
      <c r="E212" s="44"/>
      <c r="F212" s="44"/>
      <c r="G212" s="44"/>
      <c r="H212" s="44"/>
      <c r="I212" s="10"/>
      <c r="J212" s="2"/>
    </row>
    <row r="213" spans="2:10" x14ac:dyDescent="0.25">
      <c r="B213" s="45" t="s">
        <v>23</v>
      </c>
      <c r="C213" s="45"/>
      <c r="D213" s="45"/>
      <c r="E213" s="45"/>
      <c r="F213" s="8"/>
      <c r="G213" s="8"/>
      <c r="H213" s="8"/>
      <c r="I213" s="8"/>
      <c r="J213" s="2"/>
    </row>
    <row r="214" spans="2:10" x14ac:dyDescent="0.25">
      <c r="B214" s="8"/>
      <c r="C214" s="8"/>
      <c r="D214" s="44" t="s">
        <v>25</v>
      </c>
      <c r="E214" s="44"/>
      <c r="F214" s="44"/>
      <c r="G214" s="44"/>
      <c r="H214" s="44"/>
      <c r="I214" s="10"/>
      <c r="J214" s="2"/>
    </row>
    <row r="215" spans="2:10" x14ac:dyDescent="0.25">
      <c r="B215" s="8"/>
      <c r="C215" s="8"/>
      <c r="D215" s="8"/>
      <c r="E215" s="8"/>
      <c r="F215" s="8"/>
      <c r="G215" s="8"/>
      <c r="H215" s="8"/>
      <c r="I215" s="8"/>
      <c r="J215" s="2"/>
    </row>
    <row r="216" spans="2:10" x14ac:dyDescent="0.25">
      <c r="B216" s="8" t="s">
        <v>26</v>
      </c>
      <c r="C216" s="8"/>
      <c r="D216" s="8"/>
      <c r="E216" s="8"/>
      <c r="F216" s="8"/>
      <c r="G216" s="8"/>
      <c r="H216" s="8"/>
      <c r="I216" s="8"/>
      <c r="J216" s="2"/>
    </row>
    <row r="217" spans="2:10" x14ac:dyDescent="0.25">
      <c r="J217" s="32">
        <f>J21+J66+J109+J152+J195</f>
        <v>1313709</v>
      </c>
    </row>
  </sheetData>
  <mergeCells count="235">
    <mergeCell ref="B209:E209"/>
    <mergeCell ref="D210:H210"/>
    <mergeCell ref="D212:H212"/>
    <mergeCell ref="B213:E213"/>
    <mergeCell ref="D214:H214"/>
    <mergeCell ref="G201:J201"/>
    <mergeCell ref="B202:D202"/>
    <mergeCell ref="G202:J202"/>
    <mergeCell ref="B206:D206"/>
    <mergeCell ref="G206:J206"/>
    <mergeCell ref="D208:H208"/>
    <mergeCell ref="C198:E198"/>
    <mergeCell ref="F198:G198"/>
    <mergeCell ref="H198:I198"/>
    <mergeCell ref="B199:D199"/>
    <mergeCell ref="F199:J199"/>
    <mergeCell ref="B200:D200"/>
    <mergeCell ref="F200:J200"/>
    <mergeCell ref="H188:H189"/>
    <mergeCell ref="I188:I189"/>
    <mergeCell ref="J188:J189"/>
    <mergeCell ref="A195:B195"/>
    <mergeCell ref="B197:D197"/>
    <mergeCell ref="F197:G197"/>
    <mergeCell ref="H197:I197"/>
    <mergeCell ref="A186:B186"/>
    <mergeCell ref="C186:D186"/>
    <mergeCell ref="E186:F186"/>
    <mergeCell ref="G186:H186"/>
    <mergeCell ref="I186:J186"/>
    <mergeCell ref="A188:A189"/>
    <mergeCell ref="B188:B189"/>
    <mergeCell ref="C188:C189"/>
    <mergeCell ref="D188:D189"/>
    <mergeCell ref="E188:G188"/>
    <mergeCell ref="A176:D176"/>
    <mergeCell ref="F176:J176"/>
    <mergeCell ref="A179:J179"/>
    <mergeCell ref="D182:G182"/>
    <mergeCell ref="D183:E183"/>
    <mergeCell ref="A185:B185"/>
    <mergeCell ref="C185:D185"/>
    <mergeCell ref="E185:F185"/>
    <mergeCell ref="G185:H185"/>
    <mergeCell ref="I185:J185"/>
    <mergeCell ref="B166:E166"/>
    <mergeCell ref="D167:H167"/>
    <mergeCell ref="D169:H169"/>
    <mergeCell ref="B170:E170"/>
    <mergeCell ref="D171:H171"/>
    <mergeCell ref="A175:D175"/>
    <mergeCell ref="F175:J175"/>
    <mergeCell ref="G158:J158"/>
    <mergeCell ref="B159:D159"/>
    <mergeCell ref="G159:J159"/>
    <mergeCell ref="B163:D163"/>
    <mergeCell ref="G163:J163"/>
    <mergeCell ref="D165:H165"/>
    <mergeCell ref="C155:E155"/>
    <mergeCell ref="F155:G155"/>
    <mergeCell ref="H155:I155"/>
    <mergeCell ref="B156:D156"/>
    <mergeCell ref="F156:J156"/>
    <mergeCell ref="B157:D157"/>
    <mergeCell ref="F157:J157"/>
    <mergeCell ref="H145:H146"/>
    <mergeCell ref="I145:I146"/>
    <mergeCell ref="J145:J146"/>
    <mergeCell ref="A152:B152"/>
    <mergeCell ref="B154:D154"/>
    <mergeCell ref="F154:G154"/>
    <mergeCell ref="H154:I154"/>
    <mergeCell ref="A143:B143"/>
    <mergeCell ref="C143:D143"/>
    <mergeCell ref="E143:F143"/>
    <mergeCell ref="G143:H143"/>
    <mergeCell ref="I143:J143"/>
    <mergeCell ref="A145:A146"/>
    <mergeCell ref="B145:B146"/>
    <mergeCell ref="C145:C146"/>
    <mergeCell ref="D145:D146"/>
    <mergeCell ref="E145:G145"/>
    <mergeCell ref="A133:D133"/>
    <mergeCell ref="F133:J133"/>
    <mergeCell ref="A136:J136"/>
    <mergeCell ref="D139:G139"/>
    <mergeCell ref="D140:E140"/>
    <mergeCell ref="A142:B142"/>
    <mergeCell ref="C142:D142"/>
    <mergeCell ref="E142:F142"/>
    <mergeCell ref="G142:H142"/>
    <mergeCell ref="I142:J142"/>
    <mergeCell ref="B123:E123"/>
    <mergeCell ref="D124:H124"/>
    <mergeCell ref="D126:H126"/>
    <mergeCell ref="B127:E127"/>
    <mergeCell ref="D128:H128"/>
    <mergeCell ref="A132:D132"/>
    <mergeCell ref="F132:J132"/>
    <mergeCell ref="G115:J115"/>
    <mergeCell ref="B116:D116"/>
    <mergeCell ref="G116:J116"/>
    <mergeCell ref="B120:D120"/>
    <mergeCell ref="G120:J120"/>
    <mergeCell ref="D122:H122"/>
    <mergeCell ref="C112:E112"/>
    <mergeCell ref="F112:G112"/>
    <mergeCell ref="H112:I112"/>
    <mergeCell ref="B113:D113"/>
    <mergeCell ref="F113:J113"/>
    <mergeCell ref="B114:D114"/>
    <mergeCell ref="F114:J114"/>
    <mergeCell ref="H102:H103"/>
    <mergeCell ref="I102:I103"/>
    <mergeCell ref="J102:J103"/>
    <mergeCell ref="A109:B109"/>
    <mergeCell ref="B111:D111"/>
    <mergeCell ref="F111:G111"/>
    <mergeCell ref="H111:I111"/>
    <mergeCell ref="A100:B100"/>
    <mergeCell ref="C100:D100"/>
    <mergeCell ref="E100:F100"/>
    <mergeCell ref="G100:H100"/>
    <mergeCell ref="I100:J100"/>
    <mergeCell ref="A102:A103"/>
    <mergeCell ref="B102:B103"/>
    <mergeCell ref="C102:C103"/>
    <mergeCell ref="D102:D103"/>
    <mergeCell ref="E102:G102"/>
    <mergeCell ref="A90:D90"/>
    <mergeCell ref="F90:J90"/>
    <mergeCell ref="A93:J93"/>
    <mergeCell ref="D96:G96"/>
    <mergeCell ref="D97:E97"/>
    <mergeCell ref="A99:B99"/>
    <mergeCell ref="C99:D99"/>
    <mergeCell ref="E99:F99"/>
    <mergeCell ref="G99:H99"/>
    <mergeCell ref="I99:J99"/>
    <mergeCell ref="B80:E80"/>
    <mergeCell ref="D81:H81"/>
    <mergeCell ref="D83:H83"/>
    <mergeCell ref="B84:E84"/>
    <mergeCell ref="D85:H85"/>
    <mergeCell ref="A89:D89"/>
    <mergeCell ref="F89:J89"/>
    <mergeCell ref="G72:J72"/>
    <mergeCell ref="B73:D73"/>
    <mergeCell ref="G73:J73"/>
    <mergeCell ref="B77:D77"/>
    <mergeCell ref="G77:J77"/>
    <mergeCell ref="D79:H79"/>
    <mergeCell ref="C69:E69"/>
    <mergeCell ref="F69:G69"/>
    <mergeCell ref="H69:I69"/>
    <mergeCell ref="B70:D70"/>
    <mergeCell ref="F70:J70"/>
    <mergeCell ref="B71:D71"/>
    <mergeCell ref="F71:J71"/>
    <mergeCell ref="H59:H60"/>
    <mergeCell ref="I59:I60"/>
    <mergeCell ref="J59:J60"/>
    <mergeCell ref="A66:B66"/>
    <mergeCell ref="B68:D68"/>
    <mergeCell ref="F68:G68"/>
    <mergeCell ref="H68:I68"/>
    <mergeCell ref="A57:B57"/>
    <mergeCell ref="C57:D57"/>
    <mergeCell ref="E57:F57"/>
    <mergeCell ref="G57:H57"/>
    <mergeCell ref="I57:J57"/>
    <mergeCell ref="A59:A60"/>
    <mergeCell ref="B59:B60"/>
    <mergeCell ref="C59:C60"/>
    <mergeCell ref="D59:D60"/>
    <mergeCell ref="E59:G59"/>
    <mergeCell ref="A47:D47"/>
    <mergeCell ref="F47:J47"/>
    <mergeCell ref="A50:J50"/>
    <mergeCell ref="D53:G53"/>
    <mergeCell ref="D54:E54"/>
    <mergeCell ref="A56:B56"/>
    <mergeCell ref="C56:D56"/>
    <mergeCell ref="E56:F56"/>
    <mergeCell ref="G56:H56"/>
    <mergeCell ref="I56:J56"/>
    <mergeCell ref="B35:E35"/>
    <mergeCell ref="D36:H36"/>
    <mergeCell ref="D38:H38"/>
    <mergeCell ref="B39:E39"/>
    <mergeCell ref="D40:H40"/>
    <mergeCell ref="A46:D46"/>
    <mergeCell ref="F46:J46"/>
    <mergeCell ref="G27:J27"/>
    <mergeCell ref="B28:D28"/>
    <mergeCell ref="G28:J28"/>
    <mergeCell ref="B32:D32"/>
    <mergeCell ref="G32:J32"/>
    <mergeCell ref="D34:H34"/>
    <mergeCell ref="C24:E24"/>
    <mergeCell ref="F24:G24"/>
    <mergeCell ref="H24:I24"/>
    <mergeCell ref="B25:D25"/>
    <mergeCell ref="F25:J25"/>
    <mergeCell ref="B26:D26"/>
    <mergeCell ref="F26:J26"/>
    <mergeCell ref="H14:H15"/>
    <mergeCell ref="I14:I15"/>
    <mergeCell ref="J14:J15"/>
    <mergeCell ref="A21:B21"/>
    <mergeCell ref="B23:D23"/>
    <mergeCell ref="F23:G23"/>
    <mergeCell ref="H23:I23"/>
    <mergeCell ref="A12:B12"/>
    <mergeCell ref="C12:D12"/>
    <mergeCell ref="E12:F12"/>
    <mergeCell ref="G12:H12"/>
    <mergeCell ref="I12:J12"/>
    <mergeCell ref="A14:A15"/>
    <mergeCell ref="B14:B15"/>
    <mergeCell ref="C14:C15"/>
    <mergeCell ref="D14:D15"/>
    <mergeCell ref="E14:G14"/>
    <mergeCell ref="D9:E9"/>
    <mergeCell ref="A11:B11"/>
    <mergeCell ref="C11:D11"/>
    <mergeCell ref="E11:F11"/>
    <mergeCell ref="G11:H11"/>
    <mergeCell ref="I11:J11"/>
    <mergeCell ref="A1:D1"/>
    <mergeCell ref="F1:J1"/>
    <mergeCell ref="A2:D2"/>
    <mergeCell ref="F2:J2"/>
    <mergeCell ref="A5:J5"/>
    <mergeCell ref="D8:G8"/>
  </mergeCells>
  <pageMargins left="0.23" right="0.2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topLeftCell="A185" zoomScaleNormal="100" workbookViewId="0">
      <selection activeCell="B192" sqref="B192"/>
    </sheetView>
  </sheetViews>
  <sheetFormatPr defaultRowHeight="13.8" x14ac:dyDescent="0.25"/>
  <cols>
    <col min="1" max="1" width="5.44140625" style="11" customWidth="1"/>
    <col min="2" max="2" width="15.6640625" style="11" customWidth="1"/>
    <col min="3" max="3" width="14.6640625" style="11" customWidth="1"/>
    <col min="4" max="4" width="9.21875" style="11" customWidth="1"/>
    <col min="5" max="5" width="8.5546875" style="11" customWidth="1"/>
    <col min="6" max="6" width="8.33203125" style="11" customWidth="1"/>
    <col min="7" max="7" width="8.88671875" style="11"/>
    <col min="8" max="8" width="8.5546875" style="11" customWidth="1"/>
    <col min="9" max="9" width="8.88671875" style="11"/>
    <col min="10" max="10" width="11.6640625" style="11" customWidth="1"/>
    <col min="11" max="16384" width="8.88671875" style="11"/>
  </cols>
  <sheetData>
    <row r="1" spans="1:10" ht="15.6" x14ac:dyDescent="0.3">
      <c r="A1" s="49" t="s">
        <v>39</v>
      </c>
      <c r="B1" s="49"/>
      <c r="C1" s="49"/>
      <c r="D1" s="49"/>
      <c r="E1" s="1"/>
      <c r="F1" s="46" t="s">
        <v>11</v>
      </c>
      <c r="G1" s="46"/>
      <c r="H1" s="46"/>
      <c r="I1" s="46"/>
      <c r="J1" s="46"/>
    </row>
    <row r="2" spans="1:10" ht="15.6" x14ac:dyDescent="0.3">
      <c r="A2" s="46" t="s">
        <v>10</v>
      </c>
      <c r="B2" s="46"/>
      <c r="C2" s="46"/>
      <c r="D2" s="46"/>
      <c r="E2" s="1"/>
      <c r="F2" s="46" t="s">
        <v>12</v>
      </c>
      <c r="G2" s="46"/>
      <c r="H2" s="46"/>
      <c r="I2" s="46"/>
      <c r="J2" s="46"/>
    </row>
    <row r="3" spans="1:10" ht="15.6" x14ac:dyDescent="0.3">
      <c r="A3" s="2"/>
      <c r="B3" s="2"/>
      <c r="C3" s="2"/>
      <c r="D3" s="2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9" t="s">
        <v>40</v>
      </c>
    </row>
    <row r="5" spans="1:10" ht="20.399999999999999" x14ac:dyDescent="0.3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6.8" x14ac:dyDescent="0.3">
      <c r="A6" s="2"/>
      <c r="B6" s="3"/>
      <c r="C6" s="7" t="s">
        <v>31</v>
      </c>
      <c r="D6" s="34">
        <v>8</v>
      </c>
      <c r="E6" s="7" t="s">
        <v>32</v>
      </c>
      <c r="F6" s="34">
        <v>1</v>
      </c>
      <c r="G6" s="7" t="s">
        <v>33</v>
      </c>
      <c r="H6" s="7" t="s">
        <v>49</v>
      </c>
      <c r="I6" s="1"/>
      <c r="J6" s="7"/>
    </row>
    <row r="7" spans="1:10" ht="16.8" x14ac:dyDescent="0.3">
      <c r="A7" s="4"/>
      <c r="B7" s="3"/>
      <c r="C7" s="33"/>
      <c r="D7" s="33"/>
      <c r="E7" s="33"/>
      <c r="F7" s="33"/>
      <c r="G7" s="33"/>
      <c r="H7" s="33"/>
      <c r="I7" s="33"/>
      <c r="J7" s="33"/>
    </row>
    <row r="8" spans="1:10" ht="16.8" x14ac:dyDescent="0.3">
      <c r="A8" s="4"/>
      <c r="B8" s="2"/>
      <c r="C8" s="37" t="s">
        <v>29</v>
      </c>
      <c r="D8" s="67"/>
      <c r="E8" s="67"/>
      <c r="F8" s="67"/>
      <c r="G8" s="67"/>
      <c r="H8" s="33"/>
      <c r="I8" s="33"/>
      <c r="J8" s="33"/>
    </row>
    <row r="9" spans="1:10" ht="16.8" x14ac:dyDescent="0.3">
      <c r="A9" s="4"/>
      <c r="B9" s="2"/>
      <c r="C9" s="37" t="s">
        <v>30</v>
      </c>
      <c r="D9" s="46"/>
      <c r="E9" s="46"/>
      <c r="F9" s="33"/>
      <c r="G9" s="33"/>
      <c r="H9" s="33"/>
      <c r="I9" s="33"/>
      <c r="J9" s="33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63" t="s">
        <v>34</v>
      </c>
      <c r="B11" s="64"/>
      <c r="C11" s="63" t="s">
        <v>35</v>
      </c>
      <c r="D11" s="64"/>
      <c r="E11" s="63" t="s">
        <v>36</v>
      </c>
      <c r="F11" s="64"/>
      <c r="G11" s="63" t="s">
        <v>37</v>
      </c>
      <c r="H11" s="64"/>
      <c r="I11" s="63" t="s">
        <v>38</v>
      </c>
      <c r="J11" s="64"/>
    </row>
    <row r="12" spans="1:10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</row>
    <row r="14" spans="1:10" ht="13.8" customHeight="1" x14ac:dyDescent="0.25">
      <c r="A14" s="54" t="s">
        <v>0</v>
      </c>
      <c r="B14" s="54" t="s">
        <v>1</v>
      </c>
      <c r="C14" s="54" t="s">
        <v>2</v>
      </c>
      <c r="D14" s="53" t="s">
        <v>3</v>
      </c>
      <c r="E14" s="59" t="s">
        <v>4</v>
      </c>
      <c r="F14" s="59"/>
      <c r="G14" s="59"/>
      <c r="H14" s="52" t="s">
        <v>45</v>
      </c>
      <c r="I14" s="53" t="s">
        <v>8</v>
      </c>
      <c r="J14" s="54" t="s">
        <v>9</v>
      </c>
    </row>
    <row r="15" spans="1:10" ht="37.799999999999997" customHeight="1" x14ac:dyDescent="0.25">
      <c r="A15" s="58"/>
      <c r="B15" s="58"/>
      <c r="C15" s="54"/>
      <c r="D15" s="53"/>
      <c r="E15" s="35" t="s">
        <v>5</v>
      </c>
      <c r="F15" s="36" t="s">
        <v>6</v>
      </c>
      <c r="G15" s="35" t="s">
        <v>7</v>
      </c>
      <c r="H15" s="52"/>
      <c r="I15" s="53"/>
      <c r="J15" s="54"/>
    </row>
    <row r="16" spans="1:10" ht="27.6" x14ac:dyDescent="0.25">
      <c r="A16" s="6">
        <v>1</v>
      </c>
      <c r="B16" s="22" t="s">
        <v>51</v>
      </c>
      <c r="C16" s="41"/>
      <c r="D16" s="41"/>
      <c r="E16" s="41"/>
      <c r="F16" s="41"/>
      <c r="G16" s="41"/>
      <c r="H16" s="41"/>
      <c r="I16" s="42"/>
      <c r="J16" s="14"/>
    </row>
    <row r="17" spans="1:10" ht="27.6" x14ac:dyDescent="0.25">
      <c r="A17" s="6">
        <v>2</v>
      </c>
      <c r="B17" s="22" t="s">
        <v>50</v>
      </c>
      <c r="C17" s="12"/>
      <c r="D17" s="12"/>
      <c r="E17" s="12"/>
      <c r="F17" s="24"/>
      <c r="G17" s="12"/>
      <c r="H17" s="24"/>
      <c r="I17" s="14"/>
      <c r="J17" s="14"/>
    </row>
    <row r="18" spans="1:10" ht="27.6" x14ac:dyDescent="0.25">
      <c r="A18" s="6">
        <v>3</v>
      </c>
      <c r="B18" s="22" t="s">
        <v>52</v>
      </c>
      <c r="C18" s="12"/>
      <c r="D18" s="12"/>
      <c r="E18" s="12"/>
      <c r="F18" s="24"/>
      <c r="G18" s="12"/>
      <c r="H18" s="24"/>
      <c r="I18" s="14"/>
      <c r="J18" s="14"/>
    </row>
    <row r="19" spans="1:10" ht="15.6" x14ac:dyDescent="0.25">
      <c r="A19" s="5">
        <v>4</v>
      </c>
      <c r="B19" s="12"/>
      <c r="C19" s="12"/>
      <c r="D19" s="12"/>
      <c r="E19" s="12"/>
      <c r="F19" s="12"/>
      <c r="G19" s="12"/>
      <c r="H19" s="12"/>
      <c r="I19" s="14"/>
      <c r="J19" s="14"/>
    </row>
    <row r="20" spans="1:10" ht="15.6" x14ac:dyDescent="0.25">
      <c r="A20" s="5">
        <v>5</v>
      </c>
      <c r="B20" s="12"/>
      <c r="C20" s="12"/>
      <c r="D20" s="12"/>
      <c r="E20" s="12"/>
      <c r="F20" s="12"/>
      <c r="G20" s="12"/>
      <c r="H20" s="12"/>
      <c r="I20" s="14"/>
      <c r="J20" s="14"/>
    </row>
    <row r="21" spans="1:10" x14ac:dyDescent="0.25">
      <c r="A21" s="55" t="s">
        <v>41</v>
      </c>
      <c r="B21" s="56"/>
      <c r="C21" s="12"/>
      <c r="D21" s="12"/>
      <c r="E21" s="12"/>
      <c r="F21" s="12"/>
      <c r="G21" s="12"/>
      <c r="H21" s="12"/>
      <c r="I21" s="31"/>
      <c r="J21" s="31"/>
    </row>
    <row r="23" spans="1:10" ht="15.6" x14ac:dyDescent="0.3">
      <c r="A23" s="23"/>
      <c r="B23" s="57" t="s">
        <v>14</v>
      </c>
      <c r="C23" s="57"/>
      <c r="D23" s="57"/>
      <c r="E23" s="1"/>
      <c r="F23" s="48" t="s">
        <v>17</v>
      </c>
      <c r="G23" s="48"/>
      <c r="H23" s="47"/>
      <c r="I23" s="47"/>
      <c r="J23" s="1"/>
    </row>
    <row r="24" spans="1:10" ht="15.6" x14ac:dyDescent="0.3">
      <c r="A24" s="23"/>
      <c r="B24" s="7" t="s">
        <v>15</v>
      </c>
      <c r="C24" s="50"/>
      <c r="D24" s="50"/>
      <c r="E24" s="50"/>
      <c r="F24" s="48" t="s">
        <v>18</v>
      </c>
      <c r="G24" s="48"/>
      <c r="H24" s="51"/>
      <c r="I24" s="47"/>
      <c r="J24" s="1"/>
    </row>
    <row r="25" spans="1:10" ht="15.6" x14ac:dyDescent="0.3">
      <c r="A25" s="23"/>
      <c r="B25" s="48" t="s">
        <v>16</v>
      </c>
      <c r="C25" s="48"/>
      <c r="D25" s="48"/>
      <c r="E25" s="1"/>
      <c r="F25" s="48" t="s">
        <v>28</v>
      </c>
      <c r="G25" s="48"/>
      <c r="H25" s="48"/>
      <c r="I25" s="48"/>
      <c r="J25" s="48"/>
    </row>
    <row r="26" spans="1:10" ht="15.6" x14ac:dyDescent="0.3">
      <c r="A26" s="23"/>
      <c r="B26" s="48" t="s">
        <v>43</v>
      </c>
      <c r="C26" s="48"/>
      <c r="D26" s="48"/>
      <c r="E26" s="1"/>
      <c r="F26" s="48" t="s">
        <v>27</v>
      </c>
      <c r="G26" s="48"/>
      <c r="H26" s="48"/>
      <c r="I26" s="48"/>
      <c r="J26" s="48"/>
    </row>
    <row r="27" spans="1:10" ht="15.6" x14ac:dyDescent="0.3">
      <c r="A27" s="23"/>
      <c r="B27" s="1"/>
      <c r="C27" s="1"/>
      <c r="D27" s="1"/>
      <c r="E27" s="1"/>
      <c r="F27" s="1"/>
      <c r="G27" s="49" t="s">
        <v>69</v>
      </c>
      <c r="H27" s="49"/>
      <c r="I27" s="49"/>
      <c r="J27" s="49"/>
    </row>
    <row r="28" spans="1:10" ht="15.6" x14ac:dyDescent="0.3">
      <c r="A28" s="23"/>
      <c r="B28" s="46" t="s">
        <v>44</v>
      </c>
      <c r="C28" s="46"/>
      <c r="D28" s="46"/>
      <c r="E28" s="1"/>
      <c r="F28" s="1"/>
      <c r="G28" s="46" t="s">
        <v>19</v>
      </c>
      <c r="H28" s="46"/>
      <c r="I28" s="46"/>
      <c r="J28" s="46"/>
    </row>
    <row r="29" spans="1:10" ht="15.6" x14ac:dyDescent="0.3">
      <c r="A29" s="23"/>
      <c r="B29" s="1"/>
      <c r="C29" s="1"/>
      <c r="D29" s="1"/>
      <c r="E29" s="1"/>
      <c r="F29" s="1"/>
      <c r="G29" s="1"/>
      <c r="H29" s="1"/>
      <c r="I29" s="1"/>
      <c r="J29" s="1"/>
    </row>
    <row r="30" spans="1:10" ht="15.6" x14ac:dyDescent="0.3">
      <c r="A30" s="23"/>
      <c r="B30" s="1"/>
      <c r="C30" s="1"/>
      <c r="D30" s="1"/>
      <c r="E30" s="1"/>
      <c r="F30" s="1"/>
      <c r="G30" s="1"/>
      <c r="H30" s="1"/>
      <c r="I30" s="1"/>
      <c r="J30" s="1"/>
    </row>
    <row r="31" spans="1:10" ht="15.6" x14ac:dyDescent="0.3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spans="1:10" ht="15.6" x14ac:dyDescent="0.3">
      <c r="A32" s="23"/>
      <c r="B32" s="46" t="s">
        <v>42</v>
      </c>
      <c r="C32" s="46"/>
      <c r="D32" s="46"/>
      <c r="E32" s="1"/>
      <c r="F32" s="1"/>
      <c r="G32" s="47"/>
      <c r="H32" s="47"/>
      <c r="I32" s="47"/>
      <c r="J32" s="47"/>
    </row>
    <row r="33" spans="1:10" x14ac:dyDescent="0.25">
      <c r="B33" s="2"/>
      <c r="C33" s="2"/>
      <c r="D33" s="2"/>
      <c r="E33" s="2"/>
      <c r="F33" s="2"/>
      <c r="G33" s="30"/>
      <c r="H33" s="30"/>
      <c r="I33" s="30"/>
      <c r="J33" s="30"/>
    </row>
    <row r="34" spans="1:10" x14ac:dyDescent="0.25">
      <c r="B34" s="8"/>
      <c r="C34" s="8"/>
      <c r="D34" s="44" t="s">
        <v>20</v>
      </c>
      <c r="E34" s="44"/>
      <c r="F34" s="44"/>
      <c r="G34" s="44"/>
      <c r="H34" s="44"/>
      <c r="I34" s="10"/>
      <c r="J34" s="2"/>
    </row>
    <row r="35" spans="1:10" x14ac:dyDescent="0.25">
      <c r="B35" s="45" t="s">
        <v>22</v>
      </c>
      <c r="C35" s="45"/>
      <c r="D35" s="45"/>
      <c r="E35" s="45"/>
      <c r="F35" s="8"/>
      <c r="G35" s="8"/>
      <c r="H35" s="8"/>
      <c r="I35" s="8"/>
      <c r="J35" s="2"/>
    </row>
    <row r="36" spans="1:10" x14ac:dyDescent="0.25">
      <c r="B36" s="8"/>
      <c r="C36" s="8"/>
      <c r="D36" s="44" t="s">
        <v>21</v>
      </c>
      <c r="E36" s="44"/>
      <c r="F36" s="44"/>
      <c r="G36" s="44"/>
      <c r="H36" s="44"/>
      <c r="I36" s="10"/>
      <c r="J36" s="2"/>
    </row>
    <row r="37" spans="1:10" x14ac:dyDescent="0.25">
      <c r="B37" s="8"/>
      <c r="C37" s="8"/>
      <c r="D37" s="8"/>
      <c r="E37" s="8"/>
      <c r="F37" s="8"/>
      <c r="G37" s="8"/>
      <c r="H37" s="8"/>
      <c r="I37" s="8"/>
      <c r="J37" s="2"/>
    </row>
    <row r="38" spans="1:10" x14ac:dyDescent="0.25">
      <c r="B38" s="8"/>
      <c r="C38" s="8"/>
      <c r="D38" s="44" t="s">
        <v>24</v>
      </c>
      <c r="E38" s="44"/>
      <c r="F38" s="44"/>
      <c r="G38" s="44"/>
      <c r="H38" s="44"/>
      <c r="I38" s="10"/>
      <c r="J38" s="2"/>
    </row>
    <row r="39" spans="1:10" x14ac:dyDescent="0.25">
      <c r="B39" s="45" t="s">
        <v>23</v>
      </c>
      <c r="C39" s="45"/>
      <c r="D39" s="45"/>
      <c r="E39" s="45"/>
      <c r="F39" s="8"/>
      <c r="G39" s="8"/>
      <c r="H39" s="8"/>
      <c r="I39" s="8"/>
      <c r="J39" s="2"/>
    </row>
    <row r="40" spans="1:10" x14ac:dyDescent="0.25">
      <c r="B40" s="8"/>
      <c r="C40" s="8"/>
      <c r="D40" s="44" t="s">
        <v>25</v>
      </c>
      <c r="E40" s="44"/>
      <c r="F40" s="44"/>
      <c r="G40" s="44"/>
      <c r="H40" s="44"/>
      <c r="I40" s="10"/>
      <c r="J40" s="2"/>
    </row>
    <row r="41" spans="1:10" x14ac:dyDescent="0.25">
      <c r="B41" s="8"/>
      <c r="C41" s="8"/>
      <c r="D41" s="8"/>
      <c r="E41" s="8"/>
      <c r="F41" s="8"/>
      <c r="G41" s="8"/>
      <c r="H41" s="8"/>
      <c r="I41" s="8"/>
      <c r="J41" s="2"/>
    </row>
    <row r="42" spans="1:10" x14ac:dyDescent="0.25">
      <c r="B42" s="8" t="s">
        <v>26</v>
      </c>
      <c r="C42" s="8"/>
      <c r="D42" s="8"/>
      <c r="E42" s="8"/>
      <c r="F42" s="8"/>
      <c r="G42" s="8"/>
      <c r="H42" s="8"/>
      <c r="I42" s="8"/>
      <c r="J42" s="2"/>
    </row>
    <row r="43" spans="1:10" x14ac:dyDescent="0.25">
      <c r="B43" s="8"/>
      <c r="C43" s="8"/>
      <c r="D43" s="8"/>
      <c r="E43" s="8"/>
      <c r="F43" s="8"/>
      <c r="G43" s="8"/>
      <c r="H43" s="8"/>
      <c r="I43" s="8"/>
      <c r="J43" s="2"/>
    </row>
    <row r="44" spans="1:10" x14ac:dyDescent="0.25">
      <c r="B44" s="8"/>
      <c r="C44" s="8"/>
      <c r="D44" s="8"/>
      <c r="E44" s="8"/>
      <c r="F44" s="8"/>
      <c r="G44" s="8"/>
      <c r="H44" s="8"/>
      <c r="I44" s="8"/>
      <c r="J44" s="2"/>
    </row>
    <row r="45" spans="1:10" x14ac:dyDescent="0.25">
      <c r="B45" s="8"/>
      <c r="C45" s="8"/>
      <c r="D45" s="8"/>
      <c r="E45" s="8"/>
      <c r="F45" s="8"/>
      <c r="G45" s="8"/>
      <c r="H45" s="8"/>
      <c r="I45" s="8"/>
      <c r="J45" s="2"/>
    </row>
    <row r="46" spans="1:10" ht="15.6" x14ac:dyDescent="0.3">
      <c r="A46" s="49" t="s">
        <v>39</v>
      </c>
      <c r="B46" s="49"/>
      <c r="C46" s="49"/>
      <c r="D46" s="49"/>
      <c r="E46" s="1"/>
      <c r="F46" s="46" t="s">
        <v>11</v>
      </c>
      <c r="G46" s="46"/>
      <c r="H46" s="46"/>
      <c r="I46" s="46"/>
      <c r="J46" s="46"/>
    </row>
    <row r="47" spans="1:10" ht="15.6" x14ac:dyDescent="0.3">
      <c r="A47" s="46" t="s">
        <v>10</v>
      </c>
      <c r="B47" s="46"/>
      <c r="C47" s="46"/>
      <c r="D47" s="46"/>
      <c r="E47" s="1"/>
      <c r="F47" s="46" t="s">
        <v>12</v>
      </c>
      <c r="G47" s="46"/>
      <c r="H47" s="46"/>
      <c r="I47" s="46"/>
      <c r="J47" s="46"/>
    </row>
    <row r="48" spans="1:10" ht="15.6" x14ac:dyDescent="0.3">
      <c r="A48" s="2"/>
      <c r="B48" s="2"/>
      <c r="C48" s="2"/>
      <c r="D48" s="2"/>
      <c r="E48" s="1"/>
      <c r="F48" s="1"/>
      <c r="G48" s="1"/>
      <c r="H48" s="1"/>
      <c r="I48" s="1"/>
      <c r="J48" s="1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9" t="s">
        <v>40</v>
      </c>
    </row>
    <row r="50" spans="1:10" ht="20.399999999999999" x14ac:dyDescent="0.35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</row>
    <row r="51" spans="1:10" ht="16.8" x14ac:dyDescent="0.3">
      <c r="A51" s="2"/>
      <c r="B51" s="3"/>
      <c r="C51" s="7" t="s">
        <v>31</v>
      </c>
      <c r="D51" s="34">
        <v>9</v>
      </c>
      <c r="E51" s="7" t="s">
        <v>32</v>
      </c>
      <c r="F51" s="34">
        <f>F6</f>
        <v>1</v>
      </c>
      <c r="G51" s="7" t="s">
        <v>33</v>
      </c>
      <c r="H51" s="7" t="str">
        <f>H6</f>
        <v>2017-2018</v>
      </c>
      <c r="I51" s="1"/>
      <c r="J51" s="7"/>
    </row>
    <row r="52" spans="1:10" ht="16.8" x14ac:dyDescent="0.3">
      <c r="A52" s="4"/>
      <c r="B52" s="3"/>
      <c r="C52" s="33"/>
      <c r="D52" s="33"/>
      <c r="E52" s="33"/>
      <c r="F52" s="33"/>
      <c r="G52" s="33"/>
      <c r="H52" s="33"/>
      <c r="I52" s="33"/>
      <c r="J52" s="33"/>
    </row>
    <row r="53" spans="1:10" ht="16.8" x14ac:dyDescent="0.3">
      <c r="A53" s="4"/>
      <c r="B53" s="2"/>
      <c r="C53" s="37" t="s">
        <v>29</v>
      </c>
      <c r="D53" s="67"/>
      <c r="E53" s="67"/>
      <c r="F53" s="67"/>
      <c r="G53" s="67"/>
      <c r="H53" s="33"/>
      <c r="I53" s="33"/>
      <c r="J53" s="33"/>
    </row>
    <row r="54" spans="1:10" ht="16.8" x14ac:dyDescent="0.3">
      <c r="A54" s="4"/>
      <c r="B54" s="2"/>
      <c r="C54" s="37" t="s">
        <v>30</v>
      </c>
      <c r="D54" s="46"/>
      <c r="E54" s="46"/>
      <c r="F54" s="33"/>
      <c r="G54" s="33"/>
      <c r="H54" s="33"/>
      <c r="I54" s="33"/>
      <c r="J54" s="33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63" t="s">
        <v>34</v>
      </c>
      <c r="B56" s="64"/>
      <c r="C56" s="63" t="s">
        <v>35</v>
      </c>
      <c r="D56" s="64"/>
      <c r="E56" s="63" t="s">
        <v>36</v>
      </c>
      <c r="F56" s="64"/>
      <c r="G56" s="63" t="s">
        <v>37</v>
      </c>
      <c r="H56" s="64"/>
      <c r="I56" s="63" t="s">
        <v>38</v>
      </c>
      <c r="J56" s="64"/>
    </row>
    <row r="57" spans="1:10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9" spans="1:10" ht="13.8" customHeight="1" x14ac:dyDescent="0.25">
      <c r="A59" s="54" t="s">
        <v>0</v>
      </c>
      <c r="B59" s="54" t="s">
        <v>1</v>
      </c>
      <c r="C59" s="54" t="s">
        <v>2</v>
      </c>
      <c r="D59" s="53" t="s">
        <v>3</v>
      </c>
      <c r="E59" s="59" t="s">
        <v>4</v>
      </c>
      <c r="F59" s="59"/>
      <c r="G59" s="59"/>
      <c r="H59" s="52" t="s">
        <v>45</v>
      </c>
      <c r="I59" s="53" t="s">
        <v>8</v>
      </c>
      <c r="J59" s="54" t="s">
        <v>9</v>
      </c>
    </row>
    <row r="60" spans="1:10" ht="41.4" x14ac:dyDescent="0.25">
      <c r="A60" s="58"/>
      <c r="B60" s="58"/>
      <c r="C60" s="54"/>
      <c r="D60" s="53"/>
      <c r="E60" s="35" t="s">
        <v>5</v>
      </c>
      <c r="F60" s="36" t="s">
        <v>6</v>
      </c>
      <c r="G60" s="35" t="s">
        <v>7</v>
      </c>
      <c r="H60" s="52"/>
      <c r="I60" s="53"/>
      <c r="J60" s="54"/>
    </row>
    <row r="61" spans="1:10" ht="27.6" x14ac:dyDescent="0.25">
      <c r="A61" s="6">
        <v>1</v>
      </c>
      <c r="B61" s="38" t="s">
        <v>55</v>
      </c>
      <c r="C61" s="12"/>
      <c r="D61" s="41"/>
      <c r="E61" s="41"/>
      <c r="F61" s="41"/>
      <c r="G61" s="41"/>
      <c r="H61" s="41"/>
      <c r="I61" s="42"/>
      <c r="J61" s="14"/>
    </row>
    <row r="62" spans="1:10" ht="27.6" x14ac:dyDescent="0.25">
      <c r="A62" s="6">
        <v>2</v>
      </c>
      <c r="B62" s="38" t="s">
        <v>56</v>
      </c>
      <c r="C62" s="12"/>
      <c r="D62" s="12"/>
      <c r="E62" s="12"/>
      <c r="F62" s="24"/>
      <c r="G62" s="12"/>
      <c r="H62" s="24"/>
      <c r="I62" s="14"/>
      <c r="J62" s="14"/>
    </row>
    <row r="63" spans="1:10" ht="27.6" x14ac:dyDescent="0.25">
      <c r="A63" s="6">
        <v>3</v>
      </c>
      <c r="B63" s="38" t="s">
        <v>57</v>
      </c>
      <c r="C63" s="12"/>
      <c r="D63" s="12"/>
      <c r="E63" s="12"/>
      <c r="F63" s="24"/>
      <c r="G63" s="12"/>
      <c r="H63" s="24"/>
      <c r="I63" s="14"/>
      <c r="J63" s="14"/>
    </row>
    <row r="64" spans="1:10" ht="27.6" x14ac:dyDescent="0.25">
      <c r="A64" s="6">
        <v>4</v>
      </c>
      <c r="B64" s="38" t="s">
        <v>58</v>
      </c>
      <c r="C64" s="12"/>
      <c r="D64" s="12"/>
      <c r="E64" s="12"/>
      <c r="F64" s="24"/>
      <c r="G64" s="12"/>
      <c r="H64" s="24"/>
      <c r="I64" s="14"/>
      <c r="J64" s="14"/>
    </row>
    <row r="65" spans="1:10" ht="15.6" x14ac:dyDescent="0.25">
      <c r="A65" s="5">
        <v>5</v>
      </c>
      <c r="B65" s="12"/>
      <c r="C65" s="12"/>
      <c r="D65" s="12"/>
      <c r="E65" s="12"/>
      <c r="F65" s="12"/>
      <c r="G65" s="12"/>
      <c r="H65" s="12"/>
      <c r="I65" s="14"/>
      <c r="J65" s="14"/>
    </row>
    <row r="66" spans="1:10" x14ac:dyDescent="0.25">
      <c r="A66" s="55" t="s">
        <v>41</v>
      </c>
      <c r="B66" s="56"/>
      <c r="C66" s="12"/>
      <c r="D66" s="12"/>
      <c r="E66" s="12"/>
      <c r="F66" s="12"/>
      <c r="G66" s="12"/>
      <c r="H66" s="12"/>
      <c r="I66" s="31"/>
      <c r="J66" s="31"/>
    </row>
    <row r="68" spans="1:10" ht="15.6" x14ac:dyDescent="0.3">
      <c r="B68" s="57" t="s">
        <v>14</v>
      </c>
      <c r="C68" s="57"/>
      <c r="D68" s="57"/>
      <c r="E68" s="1"/>
      <c r="F68" s="48" t="s">
        <v>17</v>
      </c>
      <c r="G68" s="48"/>
      <c r="H68" s="47"/>
      <c r="I68" s="47"/>
      <c r="J68" s="1"/>
    </row>
    <row r="69" spans="1:10" ht="15.6" x14ac:dyDescent="0.3">
      <c r="B69" s="7" t="s">
        <v>15</v>
      </c>
      <c r="C69" s="50"/>
      <c r="D69" s="50"/>
      <c r="E69" s="50"/>
      <c r="F69" s="48" t="s">
        <v>18</v>
      </c>
      <c r="G69" s="48"/>
      <c r="H69" s="51"/>
      <c r="I69" s="47"/>
      <c r="J69" s="1"/>
    </row>
    <row r="70" spans="1:10" ht="15.6" x14ac:dyDescent="0.3">
      <c r="B70" s="48" t="s">
        <v>16</v>
      </c>
      <c r="C70" s="48"/>
      <c r="D70" s="48"/>
      <c r="E70" s="1"/>
      <c r="F70" s="48" t="s">
        <v>28</v>
      </c>
      <c r="G70" s="48"/>
      <c r="H70" s="48"/>
      <c r="I70" s="48"/>
      <c r="J70" s="48"/>
    </row>
    <row r="71" spans="1:10" ht="15.6" x14ac:dyDescent="0.3">
      <c r="B71" s="48" t="s">
        <v>43</v>
      </c>
      <c r="C71" s="48"/>
      <c r="D71" s="48"/>
      <c r="E71" s="1"/>
      <c r="F71" s="48" t="s">
        <v>27</v>
      </c>
      <c r="G71" s="48"/>
      <c r="H71" s="48"/>
      <c r="I71" s="48"/>
      <c r="J71" s="48"/>
    </row>
    <row r="72" spans="1:10" ht="15.6" x14ac:dyDescent="0.3">
      <c r="B72" s="1"/>
      <c r="C72" s="1"/>
      <c r="D72" s="1"/>
      <c r="E72" s="1"/>
      <c r="F72" s="1"/>
      <c r="G72" s="49" t="str">
        <f>G27</f>
        <v>Ngày ….. tháng  …... năm 2017</v>
      </c>
      <c r="H72" s="49"/>
      <c r="I72" s="49"/>
      <c r="J72" s="49"/>
    </row>
    <row r="73" spans="1:10" ht="15.6" x14ac:dyDescent="0.3">
      <c r="B73" s="46" t="s">
        <v>44</v>
      </c>
      <c r="C73" s="46"/>
      <c r="D73" s="46"/>
      <c r="E73" s="1"/>
      <c r="F73" s="1"/>
      <c r="G73" s="46" t="s">
        <v>19</v>
      </c>
      <c r="H73" s="46"/>
      <c r="I73" s="46"/>
      <c r="J73" s="46"/>
    </row>
    <row r="74" spans="1:10" ht="15.6" x14ac:dyDescent="0.3"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B77" s="46" t="s">
        <v>42</v>
      </c>
      <c r="C77" s="46"/>
      <c r="D77" s="46"/>
      <c r="E77" s="1"/>
      <c r="F77" s="1"/>
      <c r="G77" s="47"/>
      <c r="H77" s="47"/>
      <c r="I77" s="47"/>
      <c r="J77" s="47"/>
    </row>
    <row r="78" spans="1:10" x14ac:dyDescent="0.25">
      <c r="B78" s="2"/>
      <c r="C78" s="2"/>
      <c r="D78" s="2"/>
      <c r="E78" s="2"/>
      <c r="F78" s="2"/>
      <c r="G78" s="30"/>
      <c r="H78" s="30"/>
      <c r="I78" s="30"/>
      <c r="J78" s="30"/>
    </row>
    <row r="79" spans="1:10" x14ac:dyDescent="0.25">
      <c r="B79" s="8"/>
      <c r="C79" s="8"/>
      <c r="D79" s="44" t="s">
        <v>20</v>
      </c>
      <c r="E79" s="44"/>
      <c r="F79" s="44"/>
      <c r="G79" s="44"/>
      <c r="H79" s="44"/>
      <c r="I79" s="10"/>
      <c r="J79" s="2"/>
    </row>
    <row r="80" spans="1:10" x14ac:dyDescent="0.25">
      <c r="B80" s="45" t="s">
        <v>22</v>
      </c>
      <c r="C80" s="45"/>
      <c r="D80" s="45"/>
      <c r="E80" s="45"/>
      <c r="F80" s="8"/>
      <c r="G80" s="8"/>
      <c r="H80" s="8"/>
      <c r="I80" s="8"/>
      <c r="J80" s="2"/>
    </row>
    <row r="81" spans="1:10" x14ac:dyDescent="0.25">
      <c r="B81" s="8"/>
      <c r="C81" s="8"/>
      <c r="D81" s="44" t="s">
        <v>21</v>
      </c>
      <c r="E81" s="44"/>
      <c r="F81" s="44"/>
      <c r="G81" s="44"/>
      <c r="H81" s="44"/>
      <c r="I81" s="10"/>
      <c r="J81" s="2"/>
    </row>
    <row r="82" spans="1:10" x14ac:dyDescent="0.25">
      <c r="B82" s="8"/>
      <c r="C82" s="8"/>
      <c r="D82" s="8"/>
      <c r="E82" s="8"/>
      <c r="F82" s="8"/>
      <c r="G82" s="8"/>
      <c r="H82" s="8"/>
      <c r="I82" s="8"/>
      <c r="J82" s="2"/>
    </row>
    <row r="83" spans="1:10" x14ac:dyDescent="0.25">
      <c r="B83" s="8"/>
      <c r="C83" s="8"/>
      <c r="D83" s="44" t="s">
        <v>24</v>
      </c>
      <c r="E83" s="44"/>
      <c r="F83" s="44"/>
      <c r="G83" s="44"/>
      <c r="H83" s="44"/>
      <c r="I83" s="10"/>
      <c r="J83" s="2"/>
    </row>
    <row r="84" spans="1:10" x14ac:dyDescent="0.25">
      <c r="B84" s="45" t="s">
        <v>23</v>
      </c>
      <c r="C84" s="45"/>
      <c r="D84" s="45"/>
      <c r="E84" s="45"/>
      <c r="F84" s="8"/>
      <c r="G84" s="8"/>
      <c r="H84" s="8"/>
      <c r="I84" s="8"/>
      <c r="J84" s="2"/>
    </row>
    <row r="85" spans="1:10" x14ac:dyDescent="0.25">
      <c r="B85" s="8"/>
      <c r="C85" s="8"/>
      <c r="D85" s="44" t="s">
        <v>25</v>
      </c>
      <c r="E85" s="44"/>
      <c r="F85" s="44"/>
      <c r="G85" s="44"/>
      <c r="H85" s="44"/>
      <c r="I85" s="10"/>
      <c r="J85" s="2"/>
    </row>
    <row r="86" spans="1:10" x14ac:dyDescent="0.25">
      <c r="B86" s="8"/>
      <c r="C86" s="8"/>
      <c r="D86" s="8"/>
      <c r="E86" s="8"/>
      <c r="F86" s="8"/>
      <c r="G86" s="8"/>
      <c r="H86" s="8"/>
      <c r="I86" s="8"/>
      <c r="J86" s="2"/>
    </row>
    <row r="87" spans="1:10" x14ac:dyDescent="0.25">
      <c r="B87" s="8" t="s">
        <v>26</v>
      </c>
      <c r="C87" s="8"/>
      <c r="D87" s="8"/>
      <c r="E87" s="8"/>
      <c r="F87" s="8"/>
      <c r="G87" s="8"/>
      <c r="H87" s="8"/>
      <c r="I87" s="8"/>
      <c r="J87" s="2"/>
    </row>
    <row r="88" spans="1:10" x14ac:dyDescent="0.25">
      <c r="B88" s="8"/>
      <c r="C88" s="8"/>
      <c r="D88" s="8"/>
      <c r="E88" s="8"/>
      <c r="F88" s="8"/>
      <c r="G88" s="8"/>
      <c r="H88" s="8"/>
      <c r="I88" s="8"/>
      <c r="J88" s="2"/>
    </row>
    <row r="89" spans="1:10" ht="15.6" x14ac:dyDescent="0.3">
      <c r="A89" s="49" t="s">
        <v>39</v>
      </c>
      <c r="B89" s="49"/>
      <c r="C89" s="49"/>
      <c r="D89" s="49"/>
      <c r="E89" s="1"/>
      <c r="F89" s="46" t="s">
        <v>11</v>
      </c>
      <c r="G89" s="46"/>
      <c r="H89" s="46"/>
      <c r="I89" s="46"/>
      <c r="J89" s="46"/>
    </row>
    <row r="90" spans="1:10" ht="15.6" x14ac:dyDescent="0.3">
      <c r="A90" s="46" t="s">
        <v>10</v>
      </c>
      <c r="B90" s="46"/>
      <c r="C90" s="46"/>
      <c r="D90" s="46"/>
      <c r="E90" s="1"/>
      <c r="F90" s="46" t="s">
        <v>12</v>
      </c>
      <c r="G90" s="46"/>
      <c r="H90" s="46"/>
      <c r="I90" s="46"/>
      <c r="J90" s="46"/>
    </row>
    <row r="91" spans="1:10" ht="15.6" x14ac:dyDescent="0.3">
      <c r="A91" s="2"/>
      <c r="B91" s="2"/>
      <c r="C91" s="2"/>
      <c r="D91" s="2"/>
      <c r="E91" s="1"/>
      <c r="F91" s="1"/>
      <c r="G91" s="1"/>
      <c r="H91" s="1"/>
      <c r="I91" s="1"/>
      <c r="J91" s="1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9" t="s">
        <v>40</v>
      </c>
    </row>
    <row r="93" spans="1:10" ht="20.399999999999999" x14ac:dyDescent="0.35">
      <c r="A93" s="61" t="s">
        <v>13</v>
      </c>
      <c r="B93" s="61"/>
      <c r="C93" s="61"/>
      <c r="D93" s="61"/>
      <c r="E93" s="61"/>
      <c r="F93" s="61"/>
      <c r="G93" s="61"/>
      <c r="H93" s="61"/>
      <c r="I93" s="61"/>
      <c r="J93" s="61"/>
    </row>
    <row r="94" spans="1:10" ht="16.8" x14ac:dyDescent="0.3">
      <c r="A94" s="2"/>
      <c r="B94" s="3"/>
      <c r="C94" s="7" t="s">
        <v>31</v>
      </c>
      <c r="D94" s="34">
        <v>10</v>
      </c>
      <c r="E94" s="7" t="s">
        <v>32</v>
      </c>
      <c r="F94" s="34">
        <f>F6</f>
        <v>1</v>
      </c>
      <c r="G94" s="7" t="s">
        <v>33</v>
      </c>
      <c r="H94" s="7" t="str">
        <f>H6</f>
        <v>2017-2018</v>
      </c>
      <c r="I94" s="1"/>
      <c r="J94" s="7"/>
    </row>
    <row r="95" spans="1:10" ht="16.8" x14ac:dyDescent="0.3">
      <c r="A95" s="4"/>
      <c r="B95" s="3"/>
      <c r="C95" s="33"/>
      <c r="D95" s="33"/>
      <c r="E95" s="33"/>
      <c r="F95" s="33"/>
      <c r="G95" s="33"/>
      <c r="H95" s="33"/>
      <c r="I95" s="33"/>
      <c r="J95" s="33"/>
    </row>
    <row r="96" spans="1:10" ht="16.8" x14ac:dyDescent="0.3">
      <c r="A96" s="4"/>
      <c r="B96" s="2"/>
      <c r="C96" s="37" t="s">
        <v>29</v>
      </c>
      <c r="D96" s="67"/>
      <c r="E96" s="67"/>
      <c r="F96" s="67"/>
      <c r="G96" s="67"/>
      <c r="H96" s="33"/>
      <c r="I96" s="33"/>
      <c r="J96" s="33"/>
    </row>
    <row r="97" spans="1:10" ht="16.8" x14ac:dyDescent="0.3">
      <c r="A97" s="4"/>
      <c r="B97" s="2"/>
      <c r="C97" s="37" t="s">
        <v>30</v>
      </c>
      <c r="D97" s="46"/>
      <c r="E97" s="46"/>
      <c r="F97" s="33"/>
      <c r="G97" s="33"/>
      <c r="H97" s="33"/>
      <c r="I97" s="33"/>
      <c r="J97" s="33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70" t="s">
        <v>34</v>
      </c>
      <c r="B99" s="71"/>
      <c r="C99" s="70" t="s">
        <v>35</v>
      </c>
      <c r="D99" s="71"/>
      <c r="E99" s="70" t="s">
        <v>36</v>
      </c>
      <c r="F99" s="71"/>
      <c r="G99" s="70" t="s">
        <v>37</v>
      </c>
      <c r="H99" s="71"/>
      <c r="I99" s="70" t="s">
        <v>38</v>
      </c>
      <c r="J99" s="71"/>
    </row>
    <row r="100" spans="1:10" x14ac:dyDescent="0.25">
      <c r="A100" s="69"/>
      <c r="B100" s="69"/>
      <c r="C100" s="69"/>
      <c r="D100" s="69"/>
      <c r="E100" s="69"/>
      <c r="F100" s="69"/>
      <c r="G100" s="69"/>
      <c r="H100" s="69"/>
      <c r="I100" s="69"/>
      <c r="J100" s="69"/>
    </row>
    <row r="102" spans="1:10" ht="13.8" customHeight="1" x14ac:dyDescent="0.25">
      <c r="A102" s="54" t="s">
        <v>0</v>
      </c>
      <c r="B102" s="54" t="s">
        <v>1</v>
      </c>
      <c r="C102" s="54" t="s">
        <v>2</v>
      </c>
      <c r="D102" s="53" t="s">
        <v>3</v>
      </c>
      <c r="E102" s="59" t="s">
        <v>4</v>
      </c>
      <c r="F102" s="59"/>
      <c r="G102" s="59"/>
      <c r="H102" s="52" t="s">
        <v>45</v>
      </c>
      <c r="I102" s="53" t="s">
        <v>8</v>
      </c>
      <c r="J102" s="54" t="s">
        <v>9</v>
      </c>
    </row>
    <row r="103" spans="1:10" ht="41.4" x14ac:dyDescent="0.25">
      <c r="A103" s="54"/>
      <c r="B103" s="58"/>
      <c r="C103" s="54"/>
      <c r="D103" s="53"/>
      <c r="E103" s="35" t="s">
        <v>5</v>
      </c>
      <c r="F103" s="36" t="s">
        <v>6</v>
      </c>
      <c r="G103" s="35" t="s">
        <v>7</v>
      </c>
      <c r="H103" s="52"/>
      <c r="I103" s="53"/>
      <c r="J103" s="54"/>
    </row>
    <row r="104" spans="1:10" ht="27.6" x14ac:dyDescent="0.25">
      <c r="A104" s="5">
        <v>1</v>
      </c>
      <c r="B104" s="39" t="s">
        <v>59</v>
      </c>
      <c r="C104" s="12"/>
      <c r="D104" s="41"/>
      <c r="E104" s="41"/>
      <c r="F104" s="41"/>
      <c r="G104" s="41"/>
      <c r="H104" s="41"/>
      <c r="I104" s="42"/>
      <c r="J104" s="14"/>
    </row>
    <row r="105" spans="1:10" ht="27.6" x14ac:dyDescent="0.25">
      <c r="A105" s="5">
        <v>2</v>
      </c>
      <c r="B105" s="39" t="s">
        <v>60</v>
      </c>
      <c r="C105" s="12"/>
      <c r="D105" s="12"/>
      <c r="E105" s="12"/>
      <c r="F105" s="24"/>
      <c r="G105" s="12"/>
      <c r="H105" s="24"/>
      <c r="I105" s="14"/>
      <c r="J105" s="14"/>
    </row>
    <row r="106" spans="1:10" ht="27.6" x14ac:dyDescent="0.25">
      <c r="A106" s="5">
        <v>3</v>
      </c>
      <c r="B106" s="39" t="s">
        <v>61</v>
      </c>
      <c r="C106" s="12"/>
      <c r="D106" s="12"/>
      <c r="E106" s="12"/>
      <c r="F106" s="24"/>
      <c r="G106" s="12"/>
      <c r="H106" s="24"/>
      <c r="I106" s="14"/>
      <c r="J106" s="14"/>
    </row>
    <row r="107" spans="1:10" ht="27.6" x14ac:dyDescent="0.25">
      <c r="A107" s="5">
        <v>4</v>
      </c>
      <c r="B107" s="39" t="s">
        <v>62</v>
      </c>
      <c r="C107" s="12"/>
      <c r="D107" s="12"/>
      <c r="E107" s="12"/>
      <c r="F107" s="24"/>
      <c r="G107" s="12"/>
      <c r="H107" s="24"/>
      <c r="I107" s="14"/>
      <c r="J107" s="14"/>
    </row>
    <row r="108" spans="1:10" ht="15.6" x14ac:dyDescent="0.25">
      <c r="A108" s="5">
        <v>5</v>
      </c>
      <c r="B108" s="12"/>
      <c r="C108" s="12"/>
      <c r="D108" s="12"/>
      <c r="E108" s="12"/>
      <c r="F108" s="12"/>
      <c r="G108" s="12"/>
      <c r="H108" s="12"/>
      <c r="I108" s="14"/>
      <c r="J108" s="14"/>
    </row>
    <row r="109" spans="1:10" x14ac:dyDescent="0.25">
      <c r="A109" s="55" t="s">
        <v>41</v>
      </c>
      <c r="B109" s="56"/>
      <c r="C109" s="12"/>
      <c r="D109" s="12"/>
      <c r="E109" s="12"/>
      <c r="F109" s="12"/>
      <c r="G109" s="12"/>
      <c r="H109" s="12"/>
      <c r="I109" s="31"/>
      <c r="J109" s="31"/>
    </row>
    <row r="111" spans="1:10" ht="15.6" x14ac:dyDescent="0.3">
      <c r="B111" s="57" t="s">
        <v>14</v>
      </c>
      <c r="C111" s="57"/>
      <c r="D111" s="57"/>
      <c r="E111" s="1"/>
      <c r="F111" s="48" t="s">
        <v>17</v>
      </c>
      <c r="G111" s="48"/>
      <c r="H111" s="47"/>
      <c r="I111" s="47"/>
      <c r="J111" s="1"/>
    </row>
    <row r="112" spans="1:10" ht="15.6" x14ac:dyDescent="0.3">
      <c r="B112" s="7" t="s">
        <v>15</v>
      </c>
      <c r="C112" s="50"/>
      <c r="D112" s="50"/>
      <c r="E112" s="50"/>
      <c r="F112" s="48" t="s">
        <v>18</v>
      </c>
      <c r="G112" s="48"/>
      <c r="H112" s="51"/>
      <c r="I112" s="47"/>
      <c r="J112" s="1"/>
    </row>
    <row r="113" spans="2:10" ht="15.6" x14ac:dyDescent="0.3">
      <c r="B113" s="48" t="s">
        <v>16</v>
      </c>
      <c r="C113" s="48"/>
      <c r="D113" s="48"/>
      <c r="E113" s="1"/>
      <c r="F113" s="48" t="s">
        <v>28</v>
      </c>
      <c r="G113" s="48"/>
      <c r="H113" s="48"/>
      <c r="I113" s="48"/>
      <c r="J113" s="48"/>
    </row>
    <row r="114" spans="2:10" ht="15.6" x14ac:dyDescent="0.3">
      <c r="B114" s="48" t="s">
        <v>43</v>
      </c>
      <c r="C114" s="48"/>
      <c r="D114" s="48"/>
      <c r="E114" s="1"/>
      <c r="F114" s="48" t="s">
        <v>27</v>
      </c>
      <c r="G114" s="48"/>
      <c r="H114" s="48"/>
      <c r="I114" s="48"/>
      <c r="J114" s="48"/>
    </row>
    <row r="115" spans="2:10" ht="15.6" x14ac:dyDescent="0.3">
      <c r="B115" s="1"/>
      <c r="C115" s="1"/>
      <c r="D115" s="1"/>
      <c r="E115" s="1"/>
      <c r="F115" s="1"/>
      <c r="G115" s="49" t="str">
        <f>G27</f>
        <v>Ngày ….. tháng  …... năm 2017</v>
      </c>
      <c r="H115" s="49"/>
      <c r="I115" s="49"/>
      <c r="J115" s="49"/>
    </row>
    <row r="116" spans="2:10" ht="15.6" x14ac:dyDescent="0.3">
      <c r="B116" s="46" t="s">
        <v>44</v>
      </c>
      <c r="C116" s="46"/>
      <c r="D116" s="46"/>
      <c r="E116" s="1"/>
      <c r="F116" s="1"/>
      <c r="G116" s="46" t="s">
        <v>19</v>
      </c>
      <c r="H116" s="46"/>
      <c r="I116" s="46"/>
      <c r="J116" s="46"/>
    </row>
    <row r="117" spans="2:10" ht="15.6" x14ac:dyDescent="0.3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6" x14ac:dyDescent="0.3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6" x14ac:dyDescent="0.3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6" x14ac:dyDescent="0.3">
      <c r="B120" s="46" t="s">
        <v>42</v>
      </c>
      <c r="C120" s="46"/>
      <c r="D120" s="46"/>
      <c r="E120" s="1"/>
      <c r="F120" s="1"/>
      <c r="G120" s="47"/>
      <c r="H120" s="47"/>
      <c r="I120" s="47"/>
      <c r="J120" s="47"/>
    </row>
    <row r="121" spans="2:10" x14ac:dyDescent="0.25">
      <c r="B121" s="2"/>
      <c r="C121" s="2"/>
      <c r="D121" s="2"/>
      <c r="E121" s="2"/>
      <c r="F121" s="2"/>
      <c r="G121" s="30"/>
      <c r="H121" s="30"/>
      <c r="I121" s="30"/>
      <c r="J121" s="30"/>
    </row>
    <row r="122" spans="2:10" x14ac:dyDescent="0.25">
      <c r="B122" s="8"/>
      <c r="C122" s="8"/>
      <c r="D122" s="44" t="s">
        <v>20</v>
      </c>
      <c r="E122" s="44"/>
      <c r="F122" s="44"/>
      <c r="G122" s="44"/>
      <c r="H122" s="44"/>
      <c r="I122" s="10"/>
      <c r="J122" s="2"/>
    </row>
    <row r="123" spans="2:10" x14ac:dyDescent="0.25">
      <c r="B123" s="45" t="s">
        <v>22</v>
      </c>
      <c r="C123" s="45"/>
      <c r="D123" s="45"/>
      <c r="E123" s="45"/>
      <c r="F123" s="8"/>
      <c r="G123" s="8"/>
      <c r="H123" s="8"/>
      <c r="I123" s="8"/>
      <c r="J123" s="2"/>
    </row>
    <row r="124" spans="2:10" x14ac:dyDescent="0.25">
      <c r="B124" s="8"/>
      <c r="C124" s="8"/>
      <c r="D124" s="44" t="s">
        <v>21</v>
      </c>
      <c r="E124" s="44"/>
      <c r="F124" s="44"/>
      <c r="G124" s="44"/>
      <c r="H124" s="44"/>
      <c r="I124" s="10"/>
      <c r="J124" s="2"/>
    </row>
    <row r="125" spans="2:10" x14ac:dyDescent="0.25">
      <c r="B125" s="8"/>
      <c r="C125" s="8"/>
      <c r="D125" s="8"/>
      <c r="E125" s="8"/>
      <c r="F125" s="8"/>
      <c r="G125" s="8"/>
      <c r="H125" s="8"/>
      <c r="I125" s="8"/>
      <c r="J125" s="2"/>
    </row>
    <row r="126" spans="2:10" x14ac:dyDescent="0.25">
      <c r="B126" s="8"/>
      <c r="C126" s="8"/>
      <c r="D126" s="44" t="s">
        <v>24</v>
      </c>
      <c r="E126" s="44"/>
      <c r="F126" s="44"/>
      <c r="G126" s="44"/>
      <c r="H126" s="44"/>
      <c r="I126" s="10"/>
      <c r="J126" s="2"/>
    </row>
    <row r="127" spans="2:10" x14ac:dyDescent="0.25">
      <c r="B127" s="45" t="s">
        <v>23</v>
      </c>
      <c r="C127" s="45"/>
      <c r="D127" s="45"/>
      <c r="E127" s="45"/>
      <c r="F127" s="8"/>
      <c r="G127" s="8"/>
      <c r="H127" s="8"/>
      <c r="I127" s="8"/>
      <c r="J127" s="2"/>
    </row>
    <row r="128" spans="2:10" x14ac:dyDescent="0.25">
      <c r="B128" s="8"/>
      <c r="C128" s="8"/>
      <c r="D128" s="44" t="s">
        <v>25</v>
      </c>
      <c r="E128" s="44"/>
      <c r="F128" s="44"/>
      <c r="G128" s="44"/>
      <c r="H128" s="44"/>
      <c r="I128" s="10"/>
      <c r="J128" s="2"/>
    </row>
    <row r="129" spans="1:10" x14ac:dyDescent="0.25">
      <c r="B129" s="8"/>
      <c r="C129" s="8"/>
      <c r="D129" s="8"/>
      <c r="E129" s="8"/>
      <c r="F129" s="8"/>
      <c r="G129" s="8"/>
      <c r="H129" s="8"/>
      <c r="I129" s="8"/>
      <c r="J129" s="2"/>
    </row>
    <row r="130" spans="1:10" x14ac:dyDescent="0.25">
      <c r="B130" s="8" t="s">
        <v>26</v>
      </c>
      <c r="C130" s="8"/>
      <c r="D130" s="8"/>
      <c r="E130" s="8"/>
      <c r="F130" s="8"/>
      <c r="G130" s="8"/>
      <c r="H130" s="8"/>
      <c r="I130" s="8"/>
      <c r="J130" s="2"/>
    </row>
    <row r="132" spans="1:10" ht="15.6" x14ac:dyDescent="0.3">
      <c r="A132" s="49" t="s">
        <v>39</v>
      </c>
      <c r="B132" s="49"/>
      <c r="C132" s="49"/>
      <c r="D132" s="49"/>
      <c r="E132" s="1"/>
      <c r="F132" s="46" t="s">
        <v>11</v>
      </c>
      <c r="G132" s="46"/>
      <c r="H132" s="46"/>
      <c r="I132" s="46"/>
      <c r="J132" s="46"/>
    </row>
    <row r="133" spans="1:10" ht="15.6" x14ac:dyDescent="0.3">
      <c r="A133" s="46" t="s">
        <v>10</v>
      </c>
      <c r="B133" s="46"/>
      <c r="C133" s="46"/>
      <c r="D133" s="46"/>
      <c r="E133" s="1"/>
      <c r="F133" s="46" t="s">
        <v>12</v>
      </c>
      <c r="G133" s="46"/>
      <c r="H133" s="46"/>
      <c r="I133" s="46"/>
      <c r="J133" s="46"/>
    </row>
    <row r="134" spans="1:10" ht="15.6" x14ac:dyDescent="0.3">
      <c r="A134" s="2"/>
      <c r="B134" s="2"/>
      <c r="C134" s="2"/>
      <c r="D134" s="2"/>
      <c r="E134" s="1"/>
      <c r="F134" s="1"/>
      <c r="G134" s="1"/>
      <c r="H134" s="1"/>
      <c r="I134" s="1"/>
      <c r="J134" s="1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9" t="s">
        <v>40</v>
      </c>
    </row>
    <row r="136" spans="1:10" ht="20.399999999999999" x14ac:dyDescent="0.35">
      <c r="A136" s="61" t="s">
        <v>13</v>
      </c>
      <c r="B136" s="61"/>
      <c r="C136" s="61"/>
      <c r="D136" s="61"/>
      <c r="E136" s="61"/>
      <c r="F136" s="61"/>
      <c r="G136" s="61"/>
      <c r="H136" s="61"/>
      <c r="I136" s="61"/>
      <c r="J136" s="61"/>
    </row>
    <row r="137" spans="1:10" ht="16.8" x14ac:dyDescent="0.3">
      <c r="A137" s="2"/>
      <c r="B137" s="3"/>
      <c r="C137" s="7" t="s">
        <v>31</v>
      </c>
      <c r="D137" s="34">
        <v>11</v>
      </c>
      <c r="E137" s="7" t="s">
        <v>32</v>
      </c>
      <c r="F137" s="34">
        <f>F6</f>
        <v>1</v>
      </c>
      <c r="G137" s="7" t="s">
        <v>33</v>
      </c>
      <c r="H137" s="7" t="str">
        <f>H6</f>
        <v>2017-2018</v>
      </c>
      <c r="I137" s="1"/>
      <c r="J137" s="7"/>
    </row>
    <row r="138" spans="1:10" ht="16.8" x14ac:dyDescent="0.3">
      <c r="A138" s="4"/>
      <c r="B138" s="3"/>
      <c r="C138" s="33"/>
      <c r="D138" s="33"/>
      <c r="E138" s="33"/>
      <c r="F138" s="33"/>
      <c r="G138" s="33"/>
      <c r="H138" s="33"/>
      <c r="I138" s="33"/>
      <c r="J138" s="33"/>
    </row>
    <row r="139" spans="1:10" ht="16.8" x14ac:dyDescent="0.3">
      <c r="A139" s="4"/>
      <c r="B139" s="2"/>
      <c r="C139" s="37" t="s">
        <v>29</v>
      </c>
      <c r="D139" s="72"/>
      <c r="E139" s="72"/>
      <c r="F139" s="72"/>
      <c r="G139" s="72"/>
      <c r="H139" s="33"/>
      <c r="I139" s="33"/>
      <c r="J139" s="33"/>
    </row>
    <row r="140" spans="1:10" ht="16.8" x14ac:dyDescent="0.3">
      <c r="A140" s="4"/>
      <c r="B140" s="2"/>
      <c r="C140" s="37" t="s">
        <v>30</v>
      </c>
      <c r="D140" s="46"/>
      <c r="E140" s="46"/>
      <c r="F140" s="33"/>
      <c r="G140" s="33"/>
      <c r="H140" s="33"/>
      <c r="I140" s="33"/>
      <c r="J140" s="33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63" t="s">
        <v>34</v>
      </c>
      <c r="B142" s="64"/>
      <c r="C142" s="63" t="s">
        <v>35</v>
      </c>
      <c r="D142" s="64"/>
      <c r="E142" s="63" t="s">
        <v>36</v>
      </c>
      <c r="F142" s="64"/>
      <c r="G142" s="63" t="s">
        <v>37</v>
      </c>
      <c r="H142" s="64"/>
      <c r="I142" s="63" t="s">
        <v>38</v>
      </c>
      <c r="J142" s="64"/>
    </row>
    <row r="143" spans="1:10" x14ac:dyDescent="0.25">
      <c r="A143" s="69"/>
      <c r="B143" s="69"/>
      <c r="C143" s="69"/>
      <c r="D143" s="69"/>
      <c r="E143" s="69"/>
      <c r="F143" s="69"/>
      <c r="G143" s="69"/>
      <c r="H143" s="69"/>
      <c r="I143" s="69"/>
      <c r="J143" s="69"/>
    </row>
    <row r="145" spans="1:10" ht="13.8" customHeight="1" x14ac:dyDescent="0.25">
      <c r="A145" s="54" t="s">
        <v>0</v>
      </c>
      <c r="B145" s="54" t="s">
        <v>1</v>
      </c>
      <c r="C145" s="54" t="s">
        <v>2</v>
      </c>
      <c r="D145" s="53" t="s">
        <v>3</v>
      </c>
      <c r="E145" s="59" t="s">
        <v>4</v>
      </c>
      <c r="F145" s="59"/>
      <c r="G145" s="59"/>
      <c r="H145" s="52" t="s">
        <v>45</v>
      </c>
      <c r="I145" s="53" t="s">
        <v>8</v>
      </c>
      <c r="J145" s="54" t="s">
        <v>9</v>
      </c>
    </row>
    <row r="146" spans="1:10" ht="41.4" x14ac:dyDescent="0.25">
      <c r="A146" s="54"/>
      <c r="B146" s="58"/>
      <c r="C146" s="54"/>
      <c r="D146" s="53"/>
      <c r="E146" s="35" t="s">
        <v>5</v>
      </c>
      <c r="F146" s="36" t="s">
        <v>6</v>
      </c>
      <c r="G146" s="35" t="s">
        <v>7</v>
      </c>
      <c r="H146" s="52"/>
      <c r="I146" s="53"/>
      <c r="J146" s="54"/>
    </row>
    <row r="147" spans="1:10" ht="27.6" x14ac:dyDescent="0.25">
      <c r="A147" s="5">
        <v>1</v>
      </c>
      <c r="B147" s="38" t="s">
        <v>63</v>
      </c>
      <c r="C147" s="12"/>
      <c r="D147" s="41"/>
      <c r="E147" s="41"/>
      <c r="F147" s="41"/>
      <c r="G147" s="41"/>
      <c r="H147" s="41"/>
      <c r="I147" s="42"/>
      <c r="J147" s="14"/>
    </row>
    <row r="148" spans="1:10" ht="27.6" x14ac:dyDescent="0.25">
      <c r="A148" s="5">
        <v>2</v>
      </c>
      <c r="B148" s="38" t="s">
        <v>64</v>
      </c>
      <c r="C148" s="12"/>
      <c r="D148" s="12"/>
      <c r="E148" s="24"/>
      <c r="F148" s="24"/>
      <c r="G148" s="12"/>
      <c r="H148" s="24"/>
      <c r="I148" s="14"/>
      <c r="J148" s="14"/>
    </row>
    <row r="149" spans="1:10" ht="27.6" x14ac:dyDescent="0.25">
      <c r="A149" s="5">
        <v>3</v>
      </c>
      <c r="B149" s="38" t="s">
        <v>65</v>
      </c>
      <c r="C149" s="12"/>
      <c r="D149" s="12"/>
      <c r="E149" s="24"/>
      <c r="F149" s="24"/>
      <c r="G149" s="12"/>
      <c r="H149" s="24"/>
      <c r="I149" s="14"/>
      <c r="J149" s="14"/>
    </row>
    <row r="150" spans="1:10" ht="27.6" x14ac:dyDescent="0.25">
      <c r="A150" s="5">
        <v>4</v>
      </c>
      <c r="B150" s="38" t="s">
        <v>66</v>
      </c>
      <c r="C150" s="12"/>
      <c r="D150" s="12"/>
      <c r="E150" s="24"/>
      <c r="F150" s="24"/>
      <c r="G150" s="12"/>
      <c r="H150" s="24"/>
      <c r="I150" s="14"/>
      <c r="J150" s="14"/>
    </row>
    <row r="151" spans="1:10" ht="15.6" x14ac:dyDescent="0.25">
      <c r="A151" s="5">
        <v>5</v>
      </c>
      <c r="B151" s="12"/>
      <c r="C151" s="12"/>
      <c r="D151" s="12"/>
      <c r="E151" s="12"/>
      <c r="F151" s="12"/>
      <c r="G151" s="12"/>
      <c r="H151" s="12"/>
      <c r="I151" s="14"/>
      <c r="J151" s="14"/>
    </row>
    <row r="152" spans="1:10" x14ac:dyDescent="0.25">
      <c r="A152" s="55" t="s">
        <v>41</v>
      </c>
      <c r="B152" s="56"/>
      <c r="C152" s="12"/>
      <c r="D152" s="12"/>
      <c r="E152" s="12"/>
      <c r="F152" s="12"/>
      <c r="G152" s="12"/>
      <c r="H152" s="12"/>
      <c r="I152" s="31"/>
      <c r="J152" s="31"/>
    </row>
    <row r="154" spans="1:10" ht="15.6" x14ac:dyDescent="0.3">
      <c r="B154" s="57" t="s">
        <v>14</v>
      </c>
      <c r="C154" s="57"/>
      <c r="D154" s="57"/>
      <c r="E154" s="1"/>
      <c r="F154" s="48" t="s">
        <v>17</v>
      </c>
      <c r="G154" s="48"/>
      <c r="H154" s="47"/>
      <c r="I154" s="47"/>
      <c r="J154" s="1"/>
    </row>
    <row r="155" spans="1:10" ht="15.6" x14ac:dyDescent="0.3">
      <c r="B155" s="7" t="s">
        <v>15</v>
      </c>
      <c r="C155" s="50"/>
      <c r="D155" s="50"/>
      <c r="E155" s="50"/>
      <c r="F155" s="48" t="s">
        <v>18</v>
      </c>
      <c r="G155" s="48"/>
      <c r="H155" s="51"/>
      <c r="I155" s="47"/>
      <c r="J155" s="1"/>
    </row>
    <row r="156" spans="1:10" ht="15.6" x14ac:dyDescent="0.3">
      <c r="B156" s="48" t="s">
        <v>16</v>
      </c>
      <c r="C156" s="48"/>
      <c r="D156" s="48"/>
      <c r="E156" s="1"/>
      <c r="F156" s="48" t="s">
        <v>28</v>
      </c>
      <c r="G156" s="48"/>
      <c r="H156" s="48"/>
      <c r="I156" s="48"/>
      <c r="J156" s="48"/>
    </row>
    <row r="157" spans="1:10" ht="15.6" x14ac:dyDescent="0.3">
      <c r="B157" s="48" t="s">
        <v>43</v>
      </c>
      <c r="C157" s="48"/>
      <c r="D157" s="48"/>
      <c r="E157" s="1"/>
      <c r="F157" s="48" t="s">
        <v>27</v>
      </c>
      <c r="G157" s="48"/>
      <c r="H157" s="48"/>
      <c r="I157" s="48"/>
      <c r="J157" s="48"/>
    </row>
    <row r="158" spans="1:10" ht="15.6" x14ac:dyDescent="0.3">
      <c r="B158" s="1"/>
      <c r="C158" s="1"/>
      <c r="D158" s="1"/>
      <c r="E158" s="1"/>
      <c r="F158" s="1"/>
      <c r="G158" s="49" t="str">
        <f>G27</f>
        <v>Ngày ….. tháng  …... năm 2017</v>
      </c>
      <c r="H158" s="49"/>
      <c r="I158" s="49"/>
      <c r="J158" s="49"/>
    </row>
    <row r="159" spans="1:10" ht="15.6" x14ac:dyDescent="0.3">
      <c r="B159" s="46" t="s">
        <v>44</v>
      </c>
      <c r="C159" s="46"/>
      <c r="D159" s="46"/>
      <c r="E159" s="1"/>
      <c r="F159" s="1"/>
      <c r="G159" s="46" t="s">
        <v>19</v>
      </c>
      <c r="H159" s="46"/>
      <c r="I159" s="46"/>
      <c r="J159" s="46"/>
    </row>
    <row r="160" spans="1:10" ht="15.6" x14ac:dyDescent="0.3"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.6" x14ac:dyDescent="0.3"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.6" x14ac:dyDescent="0.3"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.6" x14ac:dyDescent="0.3">
      <c r="B163" s="46" t="s">
        <v>42</v>
      </c>
      <c r="C163" s="46"/>
      <c r="D163" s="46"/>
      <c r="E163" s="1"/>
      <c r="F163" s="1"/>
      <c r="G163" s="47"/>
      <c r="H163" s="47"/>
      <c r="I163" s="47"/>
      <c r="J163" s="47"/>
    </row>
    <row r="164" spans="1:10" x14ac:dyDescent="0.25">
      <c r="B164" s="2"/>
      <c r="C164" s="2"/>
      <c r="D164" s="2"/>
      <c r="E164" s="2"/>
      <c r="F164" s="2"/>
      <c r="G164" s="30"/>
      <c r="H164" s="30"/>
      <c r="I164" s="30"/>
      <c r="J164" s="30"/>
    </row>
    <row r="165" spans="1:10" x14ac:dyDescent="0.25">
      <c r="B165" s="8"/>
      <c r="C165" s="8"/>
      <c r="D165" s="44" t="s">
        <v>20</v>
      </c>
      <c r="E165" s="44"/>
      <c r="F165" s="44"/>
      <c r="G165" s="44"/>
      <c r="H165" s="44"/>
      <c r="I165" s="10"/>
      <c r="J165" s="2"/>
    </row>
    <row r="166" spans="1:10" x14ac:dyDescent="0.25">
      <c r="B166" s="45" t="s">
        <v>22</v>
      </c>
      <c r="C166" s="45"/>
      <c r="D166" s="45"/>
      <c r="E166" s="45"/>
      <c r="F166" s="8"/>
      <c r="G166" s="8"/>
      <c r="H166" s="8"/>
      <c r="I166" s="8"/>
      <c r="J166" s="2"/>
    </row>
    <row r="167" spans="1:10" x14ac:dyDescent="0.25">
      <c r="B167" s="8"/>
      <c r="C167" s="8"/>
      <c r="D167" s="44" t="s">
        <v>21</v>
      </c>
      <c r="E167" s="44"/>
      <c r="F167" s="44"/>
      <c r="G167" s="44"/>
      <c r="H167" s="44"/>
      <c r="I167" s="10"/>
      <c r="J167" s="2"/>
    </row>
    <row r="168" spans="1:10" x14ac:dyDescent="0.25">
      <c r="B168" s="8"/>
      <c r="C168" s="8"/>
      <c r="D168" s="8"/>
      <c r="E168" s="8"/>
      <c r="F168" s="8"/>
      <c r="G168" s="8"/>
      <c r="H168" s="8"/>
      <c r="I168" s="8"/>
      <c r="J168" s="2"/>
    </row>
    <row r="169" spans="1:10" x14ac:dyDescent="0.25">
      <c r="B169" s="8"/>
      <c r="C169" s="8"/>
      <c r="D169" s="44" t="s">
        <v>24</v>
      </c>
      <c r="E169" s="44"/>
      <c r="F169" s="44"/>
      <c r="G169" s="44"/>
      <c r="H169" s="44"/>
      <c r="I169" s="10"/>
      <c r="J169" s="2"/>
    </row>
    <row r="170" spans="1:10" x14ac:dyDescent="0.25">
      <c r="B170" s="45" t="s">
        <v>23</v>
      </c>
      <c r="C170" s="45"/>
      <c r="D170" s="45"/>
      <c r="E170" s="45"/>
      <c r="F170" s="8"/>
      <c r="G170" s="8"/>
      <c r="H170" s="8"/>
      <c r="I170" s="8"/>
      <c r="J170" s="2"/>
    </row>
    <row r="171" spans="1:10" x14ac:dyDescent="0.25">
      <c r="B171" s="8"/>
      <c r="C171" s="8"/>
      <c r="D171" s="44" t="s">
        <v>25</v>
      </c>
      <c r="E171" s="44"/>
      <c r="F171" s="44"/>
      <c r="G171" s="44"/>
      <c r="H171" s="44"/>
      <c r="I171" s="10"/>
      <c r="J171" s="2"/>
    </row>
    <row r="172" spans="1:10" x14ac:dyDescent="0.25">
      <c r="B172" s="8"/>
      <c r="C172" s="8"/>
      <c r="D172" s="8"/>
      <c r="E172" s="8"/>
      <c r="F172" s="8"/>
      <c r="G172" s="8"/>
      <c r="H172" s="8"/>
      <c r="I172" s="8"/>
      <c r="J172" s="2"/>
    </row>
    <row r="173" spans="1:10" x14ac:dyDescent="0.25">
      <c r="B173" s="8" t="s">
        <v>26</v>
      </c>
      <c r="C173" s="8"/>
      <c r="D173" s="8"/>
      <c r="E173" s="8"/>
      <c r="F173" s="8"/>
      <c r="G173" s="8"/>
      <c r="H173" s="8"/>
      <c r="I173" s="8"/>
      <c r="J173" s="2"/>
    </row>
    <row r="175" spans="1:10" ht="15.6" x14ac:dyDescent="0.3">
      <c r="A175" s="49" t="s">
        <v>39</v>
      </c>
      <c r="B175" s="49"/>
      <c r="C175" s="49"/>
      <c r="D175" s="49"/>
      <c r="E175" s="1"/>
      <c r="F175" s="46" t="s">
        <v>11</v>
      </c>
      <c r="G175" s="46"/>
      <c r="H175" s="46"/>
      <c r="I175" s="46"/>
      <c r="J175" s="46"/>
    </row>
    <row r="176" spans="1:10" ht="15.6" x14ac:dyDescent="0.3">
      <c r="A176" s="46" t="s">
        <v>10</v>
      </c>
      <c r="B176" s="46"/>
      <c r="C176" s="46"/>
      <c r="D176" s="46"/>
      <c r="E176" s="1"/>
      <c r="F176" s="46" t="s">
        <v>12</v>
      </c>
      <c r="G176" s="46"/>
      <c r="H176" s="46"/>
      <c r="I176" s="46"/>
      <c r="J176" s="46"/>
    </row>
    <row r="177" spans="1:10" ht="15.6" x14ac:dyDescent="0.3">
      <c r="A177" s="2"/>
      <c r="B177" s="2"/>
      <c r="C177" s="2"/>
      <c r="D177" s="2"/>
      <c r="E177" s="1"/>
      <c r="F177" s="1"/>
      <c r="G177" s="1"/>
      <c r="H177" s="1"/>
      <c r="I177" s="1"/>
      <c r="J177" s="1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9" t="s">
        <v>40</v>
      </c>
    </row>
    <row r="179" spans="1:10" ht="20.399999999999999" x14ac:dyDescent="0.35">
      <c r="A179" s="61" t="s">
        <v>13</v>
      </c>
      <c r="B179" s="61"/>
      <c r="C179" s="61"/>
      <c r="D179" s="61"/>
      <c r="E179" s="61"/>
      <c r="F179" s="61"/>
      <c r="G179" s="61"/>
      <c r="H179" s="61"/>
      <c r="I179" s="61"/>
      <c r="J179" s="61"/>
    </row>
    <row r="180" spans="1:10" ht="16.8" x14ac:dyDescent="0.3">
      <c r="A180" s="2"/>
      <c r="B180" s="3"/>
      <c r="C180" s="7" t="s">
        <v>31</v>
      </c>
      <c r="D180" s="34">
        <v>12</v>
      </c>
      <c r="E180" s="7" t="s">
        <v>32</v>
      </c>
      <c r="F180" s="34">
        <f>F6</f>
        <v>1</v>
      </c>
      <c r="G180" s="7" t="s">
        <v>33</v>
      </c>
      <c r="H180" s="7" t="str">
        <f>H6</f>
        <v>2017-2018</v>
      </c>
      <c r="I180" s="1"/>
      <c r="J180" s="7"/>
    </row>
    <row r="181" spans="1:10" ht="16.8" x14ac:dyDescent="0.3">
      <c r="A181" s="4"/>
      <c r="B181" s="3"/>
      <c r="C181" s="33"/>
      <c r="D181" s="33"/>
      <c r="E181" s="33"/>
      <c r="F181" s="33"/>
      <c r="G181" s="33"/>
      <c r="H181" s="33"/>
      <c r="I181" s="33"/>
      <c r="J181" s="33"/>
    </row>
    <row r="182" spans="1:10" ht="16.8" x14ac:dyDescent="0.3">
      <c r="A182" s="4"/>
      <c r="B182" s="2"/>
      <c r="C182" s="37" t="s">
        <v>29</v>
      </c>
      <c r="D182" s="72"/>
      <c r="E182" s="72"/>
      <c r="F182" s="72"/>
      <c r="G182" s="72"/>
      <c r="H182" s="33"/>
      <c r="I182" s="33"/>
      <c r="J182" s="33"/>
    </row>
    <row r="183" spans="1:10" ht="16.8" x14ac:dyDescent="0.3">
      <c r="A183" s="4"/>
      <c r="B183" s="2"/>
      <c r="C183" s="37" t="s">
        <v>30</v>
      </c>
      <c r="D183" s="46"/>
      <c r="E183" s="46"/>
      <c r="F183" s="33"/>
      <c r="G183" s="33"/>
      <c r="H183" s="33"/>
      <c r="I183" s="33"/>
      <c r="J183" s="33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63" t="s">
        <v>34</v>
      </c>
      <c r="B185" s="64"/>
      <c r="C185" s="63" t="s">
        <v>35</v>
      </c>
      <c r="D185" s="64"/>
      <c r="E185" s="63" t="s">
        <v>36</v>
      </c>
      <c r="F185" s="64"/>
      <c r="G185" s="63" t="s">
        <v>37</v>
      </c>
      <c r="H185" s="64"/>
      <c r="I185" s="63" t="s">
        <v>38</v>
      </c>
      <c r="J185" s="64"/>
    </row>
    <row r="186" spans="1:10" x14ac:dyDescent="0.25">
      <c r="A186" s="69"/>
      <c r="B186" s="69"/>
      <c r="C186" s="69"/>
      <c r="D186" s="69"/>
      <c r="E186" s="69"/>
      <c r="F186" s="69"/>
      <c r="G186" s="69"/>
      <c r="H186" s="69"/>
      <c r="I186" s="69"/>
      <c r="J186" s="69"/>
    </row>
    <row r="188" spans="1:10" ht="13.8" customHeight="1" x14ac:dyDescent="0.25">
      <c r="A188" s="54" t="s">
        <v>0</v>
      </c>
      <c r="B188" s="54" t="s">
        <v>1</v>
      </c>
      <c r="C188" s="54" t="s">
        <v>2</v>
      </c>
      <c r="D188" s="53" t="s">
        <v>3</v>
      </c>
      <c r="E188" s="59" t="s">
        <v>4</v>
      </c>
      <c r="F188" s="59"/>
      <c r="G188" s="59"/>
      <c r="H188" s="52" t="s">
        <v>45</v>
      </c>
      <c r="I188" s="53" t="s">
        <v>8</v>
      </c>
      <c r="J188" s="54" t="s">
        <v>9</v>
      </c>
    </row>
    <row r="189" spans="1:10" ht="41.4" x14ac:dyDescent="0.25">
      <c r="A189" s="54"/>
      <c r="B189" s="58"/>
      <c r="C189" s="54"/>
      <c r="D189" s="53"/>
      <c r="E189" s="35" t="s">
        <v>5</v>
      </c>
      <c r="F189" s="36" t="s">
        <v>6</v>
      </c>
      <c r="G189" s="35" t="s">
        <v>7</v>
      </c>
      <c r="H189" s="52"/>
      <c r="I189" s="53"/>
      <c r="J189" s="54"/>
    </row>
    <row r="190" spans="1:10" ht="27.6" x14ac:dyDescent="0.25">
      <c r="A190" s="5">
        <v>1</v>
      </c>
      <c r="B190" s="39" t="s">
        <v>67</v>
      </c>
      <c r="C190" s="41"/>
      <c r="D190" s="41"/>
      <c r="E190" s="41"/>
      <c r="F190" s="41"/>
      <c r="G190" s="41"/>
      <c r="H190" s="41"/>
      <c r="I190" s="42"/>
      <c r="J190" s="42"/>
    </row>
    <row r="191" spans="1:10" ht="27.6" x14ac:dyDescent="0.25">
      <c r="A191" s="5">
        <v>2</v>
      </c>
      <c r="B191" s="39" t="s">
        <v>68</v>
      </c>
      <c r="C191" s="41"/>
      <c r="D191" s="41"/>
      <c r="E191" s="41"/>
      <c r="F191" s="41"/>
      <c r="G191" s="41"/>
      <c r="H191" s="41"/>
      <c r="I191" s="42"/>
      <c r="J191" s="42"/>
    </row>
    <row r="192" spans="1:10" ht="31.2" x14ac:dyDescent="0.3">
      <c r="A192" s="5">
        <v>3</v>
      </c>
      <c r="B192" s="40" t="s">
        <v>72</v>
      </c>
      <c r="C192" s="41"/>
      <c r="D192" s="41"/>
      <c r="E192" s="41"/>
      <c r="F192" s="41"/>
      <c r="G192" s="41"/>
      <c r="H192" s="41"/>
      <c r="I192" s="42"/>
      <c r="J192" s="42"/>
    </row>
    <row r="193" spans="1:10" ht="15.6" x14ac:dyDescent="0.3">
      <c r="A193" s="5">
        <v>4</v>
      </c>
      <c r="B193" s="40"/>
      <c r="C193" s="41"/>
      <c r="D193" s="41"/>
      <c r="E193" s="41"/>
      <c r="F193" s="41"/>
      <c r="G193" s="41"/>
      <c r="H193" s="41"/>
      <c r="I193" s="42"/>
      <c r="J193" s="42"/>
    </row>
    <row r="194" spans="1:10" ht="15.6" x14ac:dyDescent="0.25">
      <c r="A194" s="5">
        <v>5</v>
      </c>
      <c r="B194" s="12"/>
      <c r="C194" s="41"/>
      <c r="D194" s="41"/>
      <c r="E194" s="41"/>
      <c r="F194" s="41"/>
      <c r="G194" s="41"/>
      <c r="H194" s="41"/>
      <c r="I194" s="42"/>
      <c r="J194" s="42"/>
    </row>
    <row r="195" spans="1:10" x14ac:dyDescent="0.25">
      <c r="A195" s="55" t="s">
        <v>41</v>
      </c>
      <c r="B195" s="56"/>
      <c r="C195" s="41"/>
      <c r="D195" s="41"/>
      <c r="E195" s="41"/>
      <c r="F195" s="41"/>
      <c r="G195" s="41"/>
      <c r="H195" s="41"/>
      <c r="I195" s="43"/>
      <c r="J195" s="43"/>
    </row>
    <row r="197" spans="1:10" ht="15.6" x14ac:dyDescent="0.3">
      <c r="B197" s="57" t="s">
        <v>14</v>
      </c>
      <c r="C197" s="57"/>
      <c r="D197" s="57"/>
      <c r="E197" s="1"/>
      <c r="F197" s="48" t="s">
        <v>17</v>
      </c>
      <c r="G197" s="48"/>
      <c r="H197" s="47"/>
      <c r="I197" s="47"/>
      <c r="J197" s="1"/>
    </row>
    <row r="198" spans="1:10" ht="15.6" x14ac:dyDescent="0.3">
      <c r="B198" s="7" t="s">
        <v>15</v>
      </c>
      <c r="C198" s="50"/>
      <c r="D198" s="50"/>
      <c r="E198" s="50"/>
      <c r="F198" s="48" t="s">
        <v>18</v>
      </c>
      <c r="G198" s="48"/>
      <c r="H198" s="51"/>
      <c r="I198" s="47"/>
      <c r="J198" s="1"/>
    </row>
    <row r="199" spans="1:10" ht="15.6" x14ac:dyDescent="0.3">
      <c r="B199" s="48" t="s">
        <v>16</v>
      </c>
      <c r="C199" s="48"/>
      <c r="D199" s="48"/>
      <c r="E199" s="1"/>
      <c r="F199" s="48" t="s">
        <v>28</v>
      </c>
      <c r="G199" s="48"/>
      <c r="H199" s="48"/>
      <c r="I199" s="48"/>
      <c r="J199" s="48"/>
    </row>
    <row r="200" spans="1:10" ht="15.6" x14ac:dyDescent="0.3">
      <c r="B200" s="48" t="s">
        <v>43</v>
      </c>
      <c r="C200" s="48"/>
      <c r="D200" s="48"/>
      <c r="E200" s="1"/>
      <c r="F200" s="48" t="s">
        <v>27</v>
      </c>
      <c r="G200" s="48"/>
      <c r="H200" s="48"/>
      <c r="I200" s="48"/>
      <c r="J200" s="48"/>
    </row>
    <row r="201" spans="1:10" ht="15.6" x14ac:dyDescent="0.3">
      <c r="B201" s="1"/>
      <c r="C201" s="1"/>
      <c r="D201" s="1"/>
      <c r="E201" s="1"/>
      <c r="F201" s="1"/>
      <c r="G201" s="49" t="str">
        <f>G27</f>
        <v>Ngày ….. tháng  …... năm 2017</v>
      </c>
      <c r="H201" s="49"/>
      <c r="I201" s="49"/>
      <c r="J201" s="49"/>
    </row>
    <row r="202" spans="1:10" ht="15.6" x14ac:dyDescent="0.3">
      <c r="B202" s="46" t="s">
        <v>44</v>
      </c>
      <c r="C202" s="46"/>
      <c r="D202" s="46"/>
      <c r="E202" s="1"/>
      <c r="F202" s="1"/>
      <c r="G202" s="46" t="s">
        <v>19</v>
      </c>
      <c r="H202" s="46"/>
      <c r="I202" s="46"/>
      <c r="J202" s="46"/>
    </row>
    <row r="203" spans="1:10" ht="15.6" x14ac:dyDescent="0.3"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.6" x14ac:dyDescent="0.3"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.6" x14ac:dyDescent="0.3"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.6" x14ac:dyDescent="0.3">
      <c r="B206" s="46" t="s">
        <v>42</v>
      </c>
      <c r="C206" s="46"/>
      <c r="D206" s="46"/>
      <c r="E206" s="1"/>
      <c r="F206" s="1"/>
      <c r="G206" s="47"/>
      <c r="H206" s="47"/>
      <c r="I206" s="47"/>
      <c r="J206" s="47"/>
    </row>
    <row r="207" spans="1:10" x14ac:dyDescent="0.25">
      <c r="B207" s="2"/>
      <c r="C207" s="2"/>
      <c r="D207" s="2"/>
      <c r="E207" s="2"/>
      <c r="F207" s="2"/>
      <c r="G207" s="30"/>
      <c r="H207" s="30"/>
      <c r="I207" s="30"/>
      <c r="J207" s="30"/>
    </row>
    <row r="208" spans="1:10" x14ac:dyDescent="0.25">
      <c r="B208" s="8"/>
      <c r="C208" s="8"/>
      <c r="D208" s="44" t="s">
        <v>20</v>
      </c>
      <c r="E208" s="44"/>
      <c r="F208" s="44"/>
      <c r="G208" s="44"/>
      <c r="H208" s="44"/>
      <c r="I208" s="10"/>
      <c r="J208" s="2"/>
    </row>
    <row r="209" spans="2:10" x14ac:dyDescent="0.25">
      <c r="B209" s="45" t="s">
        <v>22</v>
      </c>
      <c r="C209" s="45"/>
      <c r="D209" s="45"/>
      <c r="E209" s="45"/>
      <c r="F209" s="8"/>
      <c r="G209" s="8"/>
      <c r="H209" s="8"/>
      <c r="I209" s="8"/>
      <c r="J209" s="2"/>
    </row>
    <row r="210" spans="2:10" x14ac:dyDescent="0.25">
      <c r="B210" s="8"/>
      <c r="C210" s="8"/>
      <c r="D210" s="44" t="s">
        <v>21</v>
      </c>
      <c r="E210" s="44"/>
      <c r="F210" s="44"/>
      <c r="G210" s="44"/>
      <c r="H210" s="44"/>
      <c r="I210" s="10"/>
      <c r="J210" s="2"/>
    </row>
    <row r="211" spans="2:10" x14ac:dyDescent="0.25">
      <c r="B211" s="8"/>
      <c r="C211" s="8"/>
      <c r="D211" s="8"/>
      <c r="E211" s="8"/>
      <c r="F211" s="8"/>
      <c r="G211" s="8"/>
      <c r="H211" s="8"/>
      <c r="I211" s="8"/>
      <c r="J211" s="2"/>
    </row>
    <row r="212" spans="2:10" x14ac:dyDescent="0.25">
      <c r="B212" s="8"/>
      <c r="C212" s="8"/>
      <c r="D212" s="44" t="s">
        <v>24</v>
      </c>
      <c r="E212" s="44"/>
      <c r="F212" s="44"/>
      <c r="G212" s="44"/>
      <c r="H212" s="44"/>
      <c r="I212" s="10"/>
      <c r="J212" s="2"/>
    </row>
    <row r="213" spans="2:10" x14ac:dyDescent="0.25">
      <c r="B213" s="45" t="s">
        <v>23</v>
      </c>
      <c r="C213" s="45"/>
      <c r="D213" s="45"/>
      <c r="E213" s="45"/>
      <c r="F213" s="8"/>
      <c r="G213" s="8"/>
      <c r="H213" s="8"/>
      <c r="I213" s="8"/>
      <c r="J213" s="2"/>
    </row>
    <row r="214" spans="2:10" x14ac:dyDescent="0.25">
      <c r="B214" s="8"/>
      <c r="C214" s="8"/>
      <c r="D214" s="44" t="s">
        <v>25</v>
      </c>
      <c r="E214" s="44"/>
      <c r="F214" s="44"/>
      <c r="G214" s="44"/>
      <c r="H214" s="44"/>
      <c r="I214" s="10"/>
      <c r="J214" s="2"/>
    </row>
    <row r="215" spans="2:10" x14ac:dyDescent="0.25">
      <c r="B215" s="8"/>
      <c r="C215" s="8"/>
      <c r="D215" s="8"/>
      <c r="E215" s="8"/>
      <c r="F215" s="8"/>
      <c r="G215" s="8"/>
      <c r="H215" s="8"/>
      <c r="I215" s="8"/>
      <c r="J215" s="2"/>
    </row>
    <row r="216" spans="2:10" x14ac:dyDescent="0.25">
      <c r="B216" s="8" t="s">
        <v>26</v>
      </c>
      <c r="C216" s="8"/>
      <c r="D216" s="8"/>
      <c r="E216" s="8"/>
      <c r="F216" s="8"/>
      <c r="G216" s="8"/>
      <c r="H216" s="8"/>
      <c r="I216" s="8"/>
      <c r="J216" s="2"/>
    </row>
    <row r="217" spans="2:10" x14ac:dyDescent="0.25">
      <c r="J217" s="32"/>
    </row>
  </sheetData>
  <mergeCells count="235">
    <mergeCell ref="B209:E209"/>
    <mergeCell ref="D210:H210"/>
    <mergeCell ref="D212:H212"/>
    <mergeCell ref="B213:E213"/>
    <mergeCell ref="D214:H214"/>
    <mergeCell ref="G201:J201"/>
    <mergeCell ref="B202:D202"/>
    <mergeCell ref="G202:J202"/>
    <mergeCell ref="B206:D206"/>
    <mergeCell ref="G206:J206"/>
    <mergeCell ref="D208:H208"/>
    <mergeCell ref="C198:E198"/>
    <mergeCell ref="F198:G198"/>
    <mergeCell ref="H198:I198"/>
    <mergeCell ref="B199:D199"/>
    <mergeCell ref="F199:J199"/>
    <mergeCell ref="B200:D200"/>
    <mergeCell ref="F200:J200"/>
    <mergeCell ref="H188:H189"/>
    <mergeCell ref="I188:I189"/>
    <mergeCell ref="J188:J189"/>
    <mergeCell ref="A195:B195"/>
    <mergeCell ref="B197:D197"/>
    <mergeCell ref="F197:G197"/>
    <mergeCell ref="H197:I197"/>
    <mergeCell ref="A186:B186"/>
    <mergeCell ref="C186:D186"/>
    <mergeCell ref="E186:F186"/>
    <mergeCell ref="G186:H186"/>
    <mergeCell ref="I186:J186"/>
    <mergeCell ref="A188:A189"/>
    <mergeCell ref="B188:B189"/>
    <mergeCell ref="C188:C189"/>
    <mergeCell ref="D188:D189"/>
    <mergeCell ref="E188:G188"/>
    <mergeCell ref="A176:D176"/>
    <mergeCell ref="F176:J176"/>
    <mergeCell ref="A179:J179"/>
    <mergeCell ref="D182:G182"/>
    <mergeCell ref="D183:E183"/>
    <mergeCell ref="A185:B185"/>
    <mergeCell ref="C185:D185"/>
    <mergeCell ref="E185:F185"/>
    <mergeCell ref="G185:H185"/>
    <mergeCell ref="I185:J185"/>
    <mergeCell ref="B166:E166"/>
    <mergeCell ref="D167:H167"/>
    <mergeCell ref="D169:H169"/>
    <mergeCell ref="B170:E170"/>
    <mergeCell ref="D171:H171"/>
    <mergeCell ref="A175:D175"/>
    <mergeCell ref="F175:J175"/>
    <mergeCell ref="G158:J158"/>
    <mergeCell ref="B159:D159"/>
    <mergeCell ref="G159:J159"/>
    <mergeCell ref="B163:D163"/>
    <mergeCell ref="G163:J163"/>
    <mergeCell ref="D165:H165"/>
    <mergeCell ref="C155:E155"/>
    <mergeCell ref="F155:G155"/>
    <mergeCell ref="H155:I155"/>
    <mergeCell ref="B156:D156"/>
    <mergeCell ref="F156:J156"/>
    <mergeCell ref="B157:D157"/>
    <mergeCell ref="F157:J157"/>
    <mergeCell ref="H145:H146"/>
    <mergeCell ref="I145:I146"/>
    <mergeCell ref="J145:J146"/>
    <mergeCell ref="A152:B152"/>
    <mergeCell ref="B154:D154"/>
    <mergeCell ref="F154:G154"/>
    <mergeCell ref="H154:I154"/>
    <mergeCell ref="A143:B143"/>
    <mergeCell ref="C143:D143"/>
    <mergeCell ref="E143:F143"/>
    <mergeCell ref="G143:H143"/>
    <mergeCell ref="I143:J143"/>
    <mergeCell ref="A145:A146"/>
    <mergeCell ref="B145:B146"/>
    <mergeCell ref="C145:C146"/>
    <mergeCell ref="D145:D146"/>
    <mergeCell ref="E145:G145"/>
    <mergeCell ref="A133:D133"/>
    <mergeCell ref="F133:J133"/>
    <mergeCell ref="A136:J136"/>
    <mergeCell ref="D139:G139"/>
    <mergeCell ref="D140:E140"/>
    <mergeCell ref="A142:B142"/>
    <mergeCell ref="C142:D142"/>
    <mergeCell ref="E142:F142"/>
    <mergeCell ref="G142:H142"/>
    <mergeCell ref="I142:J142"/>
    <mergeCell ref="B123:E123"/>
    <mergeCell ref="D124:H124"/>
    <mergeCell ref="D126:H126"/>
    <mergeCell ref="B127:E127"/>
    <mergeCell ref="D128:H128"/>
    <mergeCell ref="A132:D132"/>
    <mergeCell ref="F132:J132"/>
    <mergeCell ref="G115:J115"/>
    <mergeCell ref="B116:D116"/>
    <mergeCell ref="G116:J116"/>
    <mergeCell ref="B120:D120"/>
    <mergeCell ref="G120:J120"/>
    <mergeCell ref="D122:H122"/>
    <mergeCell ref="C112:E112"/>
    <mergeCell ref="F112:G112"/>
    <mergeCell ref="H112:I112"/>
    <mergeCell ref="B113:D113"/>
    <mergeCell ref="F113:J113"/>
    <mergeCell ref="B114:D114"/>
    <mergeCell ref="F114:J114"/>
    <mergeCell ref="H102:H103"/>
    <mergeCell ref="I102:I103"/>
    <mergeCell ref="J102:J103"/>
    <mergeCell ref="A109:B109"/>
    <mergeCell ref="B111:D111"/>
    <mergeCell ref="F111:G111"/>
    <mergeCell ref="H111:I111"/>
    <mergeCell ref="A100:B100"/>
    <mergeCell ref="C100:D100"/>
    <mergeCell ref="E100:F100"/>
    <mergeCell ref="G100:H100"/>
    <mergeCell ref="I100:J100"/>
    <mergeCell ref="A102:A103"/>
    <mergeCell ref="B102:B103"/>
    <mergeCell ref="C102:C103"/>
    <mergeCell ref="D102:D103"/>
    <mergeCell ref="E102:G102"/>
    <mergeCell ref="A90:D90"/>
    <mergeCell ref="F90:J90"/>
    <mergeCell ref="A93:J93"/>
    <mergeCell ref="D96:G96"/>
    <mergeCell ref="D97:E97"/>
    <mergeCell ref="A99:B99"/>
    <mergeCell ref="C99:D99"/>
    <mergeCell ref="E99:F99"/>
    <mergeCell ref="G99:H99"/>
    <mergeCell ref="I99:J99"/>
    <mergeCell ref="B80:E80"/>
    <mergeCell ref="D81:H81"/>
    <mergeCell ref="D83:H83"/>
    <mergeCell ref="B84:E84"/>
    <mergeCell ref="D85:H85"/>
    <mergeCell ref="A89:D89"/>
    <mergeCell ref="F89:J89"/>
    <mergeCell ref="G72:J72"/>
    <mergeCell ref="B73:D73"/>
    <mergeCell ref="G73:J73"/>
    <mergeCell ref="B77:D77"/>
    <mergeCell ref="G77:J77"/>
    <mergeCell ref="D79:H79"/>
    <mergeCell ref="C69:E69"/>
    <mergeCell ref="F69:G69"/>
    <mergeCell ref="H69:I69"/>
    <mergeCell ref="B70:D70"/>
    <mergeCell ref="F70:J70"/>
    <mergeCell ref="B71:D71"/>
    <mergeCell ref="F71:J71"/>
    <mergeCell ref="H59:H60"/>
    <mergeCell ref="I59:I60"/>
    <mergeCell ref="J59:J60"/>
    <mergeCell ref="A66:B66"/>
    <mergeCell ref="B68:D68"/>
    <mergeCell ref="F68:G68"/>
    <mergeCell ref="H68:I68"/>
    <mergeCell ref="A57:B57"/>
    <mergeCell ref="C57:D57"/>
    <mergeCell ref="E57:F57"/>
    <mergeCell ref="G57:H57"/>
    <mergeCell ref="I57:J57"/>
    <mergeCell ref="A59:A60"/>
    <mergeCell ref="B59:B60"/>
    <mergeCell ref="C59:C60"/>
    <mergeCell ref="D59:D60"/>
    <mergeCell ref="E59:G59"/>
    <mergeCell ref="A47:D47"/>
    <mergeCell ref="F47:J47"/>
    <mergeCell ref="A50:J50"/>
    <mergeCell ref="D53:G53"/>
    <mergeCell ref="D54:E54"/>
    <mergeCell ref="A56:B56"/>
    <mergeCell ref="C56:D56"/>
    <mergeCell ref="E56:F56"/>
    <mergeCell ref="G56:H56"/>
    <mergeCell ref="I56:J56"/>
    <mergeCell ref="B35:E35"/>
    <mergeCell ref="D36:H36"/>
    <mergeCell ref="D38:H38"/>
    <mergeCell ref="B39:E39"/>
    <mergeCell ref="D40:H40"/>
    <mergeCell ref="A46:D46"/>
    <mergeCell ref="F46:J46"/>
    <mergeCell ref="G27:J27"/>
    <mergeCell ref="B28:D28"/>
    <mergeCell ref="G28:J28"/>
    <mergeCell ref="B32:D32"/>
    <mergeCell ref="G32:J32"/>
    <mergeCell ref="D34:H34"/>
    <mergeCell ref="C24:E24"/>
    <mergeCell ref="F24:G24"/>
    <mergeCell ref="H24:I24"/>
    <mergeCell ref="B25:D25"/>
    <mergeCell ref="F25:J25"/>
    <mergeCell ref="B26:D26"/>
    <mergeCell ref="F26:J26"/>
    <mergeCell ref="H14:H15"/>
    <mergeCell ref="I14:I15"/>
    <mergeCell ref="J14:J15"/>
    <mergeCell ref="A21:B21"/>
    <mergeCell ref="B23:D23"/>
    <mergeCell ref="F23:G23"/>
    <mergeCell ref="H23:I23"/>
    <mergeCell ref="A12:B12"/>
    <mergeCell ref="C12:D12"/>
    <mergeCell ref="E12:F12"/>
    <mergeCell ref="G12:H12"/>
    <mergeCell ref="I12:J12"/>
    <mergeCell ref="A14:A15"/>
    <mergeCell ref="B14:B15"/>
    <mergeCell ref="C14:C15"/>
    <mergeCell ref="D14:D15"/>
    <mergeCell ref="E14:G14"/>
    <mergeCell ref="D9:E9"/>
    <mergeCell ref="A11:B11"/>
    <mergeCell ref="C11:D11"/>
    <mergeCell ref="E11:F11"/>
    <mergeCell ref="G11:H11"/>
    <mergeCell ref="I11:J11"/>
    <mergeCell ref="A1:D1"/>
    <mergeCell ref="F1:J1"/>
    <mergeCell ref="A2:D2"/>
    <mergeCell ref="F2:J2"/>
    <mergeCell ref="A5:J5"/>
    <mergeCell ref="D8:G8"/>
  </mergeCells>
  <pageMargins left="0.23" right="0.2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CÔNG THỨC 1</vt:lpstr>
      <vt:lpstr>CÔNG THỨC 2</vt:lpstr>
      <vt:lpstr>CÔNG THỨC 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nhat nghe</dc:creator>
  <cp:lastModifiedBy>THCS AN NHƠN TÂY</cp:lastModifiedBy>
  <cp:lastPrinted>2017-12-01T08:55:49Z</cp:lastPrinted>
  <dcterms:created xsi:type="dcterms:W3CDTF">2017-01-06T00:59:26Z</dcterms:created>
  <dcterms:modified xsi:type="dcterms:W3CDTF">2017-12-07T08:00:45Z</dcterms:modified>
</cp:coreProperties>
</file>